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звіти\2021\ДЕІ України січень-грудень 21\"/>
    </mc:Choice>
  </mc:AlternateContent>
  <bookViews>
    <workbookView xWindow="0" yWindow="0" windowWidth="28800" windowHeight="12000" activeTab="2"/>
  </bookViews>
  <sheets>
    <sheet name="січень-груденьзаг" sheetId="3" r:id="rId1"/>
    <sheet name="січень-груденьпл" sheetId="1" r:id="rId2"/>
    <sheet name="січень-груденьпозапл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4" i="2" l="1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W18" i="2"/>
  <c r="V18" i="2"/>
  <c r="U18" i="2"/>
  <c r="T18" i="2"/>
  <c r="S18" i="2"/>
  <c r="R18" i="2"/>
  <c r="Q18" i="2"/>
  <c r="Q14" i="2" s="1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W15" i="2"/>
  <c r="W14" i="2" s="1"/>
  <c r="V15" i="2"/>
  <c r="U15" i="2"/>
  <c r="U14" i="2" s="1"/>
  <c r="T15" i="2"/>
  <c r="S15" i="2"/>
  <c r="R15" i="2"/>
  <c r="Q15" i="2"/>
  <c r="P15" i="2"/>
  <c r="O15" i="2"/>
  <c r="N15" i="2"/>
  <c r="M15" i="2"/>
  <c r="L15" i="2"/>
  <c r="K15" i="2"/>
  <c r="J15" i="2"/>
  <c r="I15" i="2"/>
  <c r="I14" i="2" s="1"/>
  <c r="H15" i="2"/>
  <c r="G15" i="2"/>
  <c r="F15" i="2"/>
  <c r="E15" i="2"/>
  <c r="E14" i="2" s="1"/>
  <c r="D15" i="2"/>
  <c r="C15" i="2"/>
  <c r="M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W8" i="2"/>
  <c r="W7" i="2" s="1"/>
  <c r="V8" i="2"/>
  <c r="U8" i="2"/>
  <c r="T8" i="2"/>
  <c r="S8" i="2"/>
  <c r="S7" i="2" s="1"/>
  <c r="R8" i="2"/>
  <c r="Q8" i="2"/>
  <c r="Q7" i="2" s="1"/>
  <c r="P8" i="2"/>
  <c r="P7" i="2" s="1"/>
  <c r="O8" i="2"/>
  <c r="O7" i="2" s="1"/>
  <c r="N8" i="2"/>
  <c r="M8" i="2"/>
  <c r="L8" i="2"/>
  <c r="L7" i="2" s="1"/>
  <c r="K8" i="2"/>
  <c r="J8" i="2"/>
  <c r="I8" i="2"/>
  <c r="H8" i="2"/>
  <c r="H7" i="2" s="1"/>
  <c r="G8" i="2"/>
  <c r="G7" i="2" s="1"/>
  <c r="F8" i="2"/>
  <c r="F7" i="2" s="1"/>
  <c r="E8" i="2"/>
  <c r="E7" i="2" s="1"/>
  <c r="D8" i="2"/>
  <c r="D7" i="2" s="1"/>
  <c r="C8" i="2"/>
  <c r="C7" i="2" s="1"/>
  <c r="V7" i="2"/>
  <c r="U7" i="2"/>
  <c r="T7" i="2"/>
  <c r="R7" i="2"/>
  <c r="N7" i="2"/>
  <c r="M7" i="2"/>
  <c r="J7" i="2"/>
  <c r="I7" i="2"/>
  <c r="F14" i="2" l="1"/>
  <c r="J14" i="2"/>
  <c r="N14" i="2"/>
  <c r="R14" i="2"/>
  <c r="V14" i="2"/>
  <c r="E22" i="2"/>
  <c r="U6" i="2"/>
  <c r="E6" i="2"/>
  <c r="C14" i="2"/>
  <c r="G14" i="2"/>
  <c r="G6" i="2" s="1"/>
  <c r="O14" i="2"/>
  <c r="O6" i="2" s="1"/>
  <c r="S14" i="2"/>
  <c r="S6" i="2" s="1"/>
  <c r="G22" i="2"/>
  <c r="O22" i="2"/>
  <c r="W22" i="2"/>
  <c r="W6" i="2" s="1"/>
  <c r="J22" i="2"/>
  <c r="J6" i="2" s="1"/>
  <c r="V22" i="2"/>
  <c r="D14" i="2"/>
  <c r="H14" i="2"/>
  <c r="L14" i="2"/>
  <c r="K14" i="2" s="1"/>
  <c r="P14" i="2"/>
  <c r="T14" i="2"/>
  <c r="H6" i="2"/>
  <c r="C22" i="2"/>
  <c r="C6" i="2" s="1"/>
  <c r="S22" i="2"/>
  <c r="F22" i="2"/>
  <c r="N22" i="2"/>
  <c r="N6" i="2" s="1"/>
  <c r="R22" i="2"/>
  <c r="R6" i="2" s="1"/>
  <c r="F6" i="2"/>
  <c r="T6" i="2"/>
  <c r="D22" i="2"/>
  <c r="L22" i="2"/>
  <c r="K22" i="2" s="1"/>
  <c r="P22" i="2"/>
  <c r="P6" i="2" s="1"/>
  <c r="I22" i="2"/>
  <c r="I6" i="2" s="1"/>
  <c r="M22" i="2"/>
  <c r="M6" i="2" s="1"/>
  <c r="Q22" i="2"/>
  <c r="Q6" i="2" s="1"/>
  <c r="V6" i="2"/>
  <c r="K7" i="2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W15" i="1"/>
  <c r="W14" i="1" s="1"/>
  <c r="V15" i="1"/>
  <c r="U15" i="1"/>
  <c r="T15" i="1"/>
  <c r="S15" i="1"/>
  <c r="R15" i="1"/>
  <c r="Q15" i="1"/>
  <c r="P15" i="1"/>
  <c r="O15" i="1"/>
  <c r="N15" i="1"/>
  <c r="M15" i="1"/>
  <c r="L15" i="1"/>
  <c r="L14" i="1" s="1"/>
  <c r="K15" i="1"/>
  <c r="J15" i="1"/>
  <c r="I15" i="1"/>
  <c r="H15" i="1"/>
  <c r="G15" i="1"/>
  <c r="F15" i="1"/>
  <c r="E15" i="1"/>
  <c r="D15" i="1"/>
  <c r="C15" i="1"/>
  <c r="R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W8" i="1"/>
  <c r="W7" i="1" s="1"/>
  <c r="V8" i="1"/>
  <c r="U8" i="1"/>
  <c r="T8" i="1"/>
  <c r="T7" i="1" s="1"/>
  <c r="S8" i="1"/>
  <c r="S7" i="1" s="1"/>
  <c r="R8" i="1"/>
  <c r="R7" i="1" s="1"/>
  <c r="Q8" i="1"/>
  <c r="Q7" i="1" s="1"/>
  <c r="P8" i="1"/>
  <c r="P7" i="1" s="1"/>
  <c r="O8" i="1"/>
  <c r="O7" i="1" s="1"/>
  <c r="N8" i="1"/>
  <c r="M8" i="1"/>
  <c r="M7" i="1" s="1"/>
  <c r="L8" i="1"/>
  <c r="L7" i="1" s="1"/>
  <c r="K8" i="1"/>
  <c r="J8" i="1"/>
  <c r="J7" i="1" s="1"/>
  <c r="I8" i="1"/>
  <c r="I7" i="1" s="1"/>
  <c r="H8" i="1"/>
  <c r="H7" i="1" s="1"/>
  <c r="G8" i="1"/>
  <c r="G7" i="1" s="1"/>
  <c r="F8" i="1"/>
  <c r="F7" i="1" s="1"/>
  <c r="E8" i="1"/>
  <c r="E7" i="1" s="1"/>
  <c r="D8" i="1"/>
  <c r="D7" i="1" s="1"/>
  <c r="C8" i="1"/>
  <c r="C7" i="1" s="1"/>
  <c r="V7" i="1"/>
  <c r="U7" i="1"/>
  <c r="N7" i="1"/>
  <c r="D14" i="1" l="1"/>
  <c r="P14" i="1"/>
  <c r="F22" i="1"/>
  <c r="F6" i="1" s="1"/>
  <c r="D6" i="2"/>
  <c r="F14" i="1"/>
  <c r="L6" i="2"/>
  <c r="C14" i="1"/>
  <c r="O14" i="1"/>
  <c r="J14" i="1"/>
  <c r="N14" i="1"/>
  <c r="V14" i="1"/>
  <c r="V6" i="1" s="1"/>
  <c r="G14" i="1"/>
  <c r="S14" i="1"/>
  <c r="H14" i="1"/>
  <c r="H6" i="1" s="1"/>
  <c r="T14" i="1"/>
  <c r="T6" i="1" s="1"/>
  <c r="D22" i="1"/>
  <c r="L22" i="1"/>
  <c r="P22" i="1"/>
  <c r="P6" i="1" s="1"/>
  <c r="C22" i="1"/>
  <c r="G22" i="1"/>
  <c r="O22" i="1"/>
  <c r="S22" i="1"/>
  <c r="S6" i="1" s="1"/>
  <c r="W22" i="1"/>
  <c r="W6" i="1" s="1"/>
  <c r="J22" i="1"/>
  <c r="N22" i="1"/>
  <c r="R22" i="1"/>
  <c r="R6" i="1" s="1"/>
  <c r="V22" i="1"/>
  <c r="E22" i="1"/>
  <c r="I22" i="1"/>
  <c r="M22" i="1"/>
  <c r="Q22" i="1"/>
  <c r="K6" i="2"/>
  <c r="G6" i="1"/>
  <c r="J6" i="1"/>
  <c r="E14" i="1"/>
  <c r="I14" i="1"/>
  <c r="I6" i="1" s="1"/>
  <c r="M14" i="1"/>
  <c r="K14" i="1" s="1"/>
  <c r="Q14" i="1"/>
  <c r="U14" i="1"/>
  <c r="U6" i="1" s="1"/>
  <c r="D6" i="1"/>
  <c r="K7" i="1"/>
  <c r="L6" i="1"/>
  <c r="E6" i="1"/>
  <c r="J30" i="3"/>
  <c r="W34" i="3"/>
  <c r="V34" i="3"/>
  <c r="S34" i="3"/>
  <c r="R34" i="3"/>
  <c r="O34" i="3"/>
  <c r="N34" i="3"/>
  <c r="K34" i="3"/>
  <c r="J34" i="3"/>
  <c r="G34" i="3"/>
  <c r="F34" i="3"/>
  <c r="C34" i="3"/>
  <c r="W33" i="3"/>
  <c r="V33" i="3"/>
  <c r="T33" i="3"/>
  <c r="S33" i="3"/>
  <c r="P33" i="3"/>
  <c r="O33" i="3"/>
  <c r="L33" i="3"/>
  <c r="K33" i="3"/>
  <c r="H33" i="3"/>
  <c r="G33" i="3"/>
  <c r="D33" i="3"/>
  <c r="C33" i="3"/>
  <c r="U32" i="3"/>
  <c r="T32" i="3"/>
  <c r="Q32" i="3"/>
  <c r="P32" i="3"/>
  <c r="M32" i="3"/>
  <c r="L32" i="3"/>
  <c r="I32" i="3"/>
  <c r="H32" i="3"/>
  <c r="E32" i="3"/>
  <c r="D32" i="3"/>
  <c r="V31" i="3"/>
  <c r="U31" i="3"/>
  <c r="R31" i="3"/>
  <c r="Q31" i="3"/>
  <c r="N31" i="3"/>
  <c r="M31" i="3"/>
  <c r="J31" i="3"/>
  <c r="I31" i="3"/>
  <c r="F31" i="3"/>
  <c r="E31" i="3"/>
  <c r="W30" i="3"/>
  <c r="V30" i="3"/>
  <c r="U30" i="3"/>
  <c r="S30" i="3"/>
  <c r="R30" i="3"/>
  <c r="O30" i="3"/>
  <c r="N30" i="3"/>
  <c r="K30" i="3"/>
  <c r="G30" i="3"/>
  <c r="F30" i="3"/>
  <c r="C30" i="3"/>
  <c r="W29" i="3"/>
  <c r="T29" i="3"/>
  <c r="S29" i="3"/>
  <c r="P29" i="3"/>
  <c r="O29" i="3"/>
  <c r="L29" i="3"/>
  <c r="K29" i="3"/>
  <c r="H29" i="3"/>
  <c r="G29" i="3"/>
  <c r="D29" i="3"/>
  <c r="C29" i="3"/>
  <c r="U28" i="3"/>
  <c r="T28" i="3"/>
  <c r="Q28" i="3"/>
  <c r="P28" i="3"/>
  <c r="M28" i="3"/>
  <c r="L28" i="3"/>
  <c r="I28" i="3"/>
  <c r="H28" i="3"/>
  <c r="E28" i="3"/>
  <c r="D28" i="3"/>
  <c r="V27" i="3"/>
  <c r="U27" i="3"/>
  <c r="T27" i="3"/>
  <c r="R27" i="3"/>
  <c r="Q27" i="3"/>
  <c r="N27" i="3"/>
  <c r="M27" i="3"/>
  <c r="J27" i="3"/>
  <c r="I27" i="3"/>
  <c r="F27" i="3"/>
  <c r="E27" i="3"/>
  <c r="W26" i="3"/>
  <c r="V26" i="3"/>
  <c r="S26" i="3"/>
  <c r="R26" i="3"/>
  <c r="O26" i="3"/>
  <c r="N26" i="3"/>
  <c r="K26" i="3"/>
  <c r="J26" i="3"/>
  <c r="G26" i="3"/>
  <c r="F26" i="3"/>
  <c r="C26" i="3"/>
  <c r="W25" i="3"/>
  <c r="T25" i="3"/>
  <c r="S25" i="3"/>
  <c r="P25" i="3"/>
  <c r="O25" i="3"/>
  <c r="L25" i="3"/>
  <c r="K25" i="3"/>
  <c r="H25" i="3"/>
  <c r="G25" i="3"/>
  <c r="D25" i="3"/>
  <c r="C25" i="3"/>
  <c r="U24" i="3"/>
  <c r="T24" i="3"/>
  <c r="S24" i="3"/>
  <c r="Q24" i="3"/>
  <c r="P24" i="3"/>
  <c r="M24" i="3"/>
  <c r="L24" i="3"/>
  <c r="I24" i="3"/>
  <c r="H24" i="3"/>
  <c r="E24" i="3"/>
  <c r="D24" i="3"/>
  <c r="V23" i="3"/>
  <c r="U23" i="3"/>
  <c r="R23" i="3"/>
  <c r="Q23" i="3"/>
  <c r="N23" i="3"/>
  <c r="M23" i="3"/>
  <c r="L23" i="3"/>
  <c r="J23" i="3"/>
  <c r="I23" i="3"/>
  <c r="F23" i="3"/>
  <c r="E23" i="3"/>
  <c r="W21" i="3"/>
  <c r="S21" i="3"/>
  <c r="O21" i="3"/>
  <c r="K21" i="3"/>
  <c r="G21" i="3"/>
  <c r="C21" i="3"/>
  <c r="T20" i="3"/>
  <c r="P20" i="3"/>
  <c r="N20" i="3"/>
  <c r="L20" i="3"/>
  <c r="H20" i="3"/>
  <c r="D20" i="3"/>
  <c r="U19" i="3"/>
  <c r="Q19" i="3"/>
  <c r="M19" i="3"/>
  <c r="I19" i="3"/>
  <c r="E19" i="3"/>
  <c r="R18" i="3"/>
  <c r="N18" i="3"/>
  <c r="J18" i="3"/>
  <c r="F18" i="3"/>
  <c r="W17" i="3"/>
  <c r="S17" i="3"/>
  <c r="O17" i="3"/>
  <c r="K17" i="3"/>
  <c r="G17" i="3"/>
  <c r="C17" i="3"/>
  <c r="T16" i="3"/>
  <c r="P16" i="3"/>
  <c r="L16" i="3"/>
  <c r="H16" i="3"/>
  <c r="D16" i="3"/>
  <c r="Q15" i="3"/>
  <c r="T13" i="3"/>
  <c r="P13" i="3"/>
  <c r="L13" i="3"/>
  <c r="H13" i="3"/>
  <c r="D13" i="3"/>
  <c r="U12" i="3"/>
  <c r="Q12" i="3"/>
  <c r="M12" i="3"/>
  <c r="I12" i="3"/>
  <c r="E12" i="3"/>
  <c r="V11" i="3"/>
  <c r="R11" i="3"/>
  <c r="N11" i="3"/>
  <c r="J11" i="3"/>
  <c r="F11" i="3"/>
  <c r="W10" i="3"/>
  <c r="S10" i="3"/>
  <c r="O10" i="3"/>
  <c r="K10" i="3"/>
  <c r="G10" i="3"/>
  <c r="C10" i="3"/>
  <c r="T9" i="3"/>
  <c r="P9" i="3"/>
  <c r="L9" i="3"/>
  <c r="H9" i="3"/>
  <c r="D9" i="3"/>
  <c r="U8" i="3"/>
  <c r="I8" i="3"/>
  <c r="I7" i="3" l="1"/>
  <c r="Q6" i="1"/>
  <c r="N6" i="1"/>
  <c r="C6" i="1"/>
  <c r="O6" i="1"/>
  <c r="K22" i="1"/>
  <c r="M6" i="1"/>
  <c r="K6" i="1"/>
  <c r="F15" i="3"/>
  <c r="M16" i="3"/>
  <c r="C18" i="3"/>
  <c r="R24" i="3"/>
  <c r="U25" i="3"/>
  <c r="C27" i="3"/>
  <c r="K27" i="3"/>
  <c r="S27" i="3"/>
  <c r="W27" i="3"/>
  <c r="J28" i="3"/>
  <c r="R28" i="3"/>
  <c r="E29" i="3"/>
  <c r="M29" i="3"/>
  <c r="D30" i="3"/>
  <c r="L30" i="3"/>
  <c r="T30" i="3"/>
  <c r="G31" i="3"/>
  <c r="O31" i="3"/>
  <c r="W31" i="3"/>
  <c r="J32" i="3"/>
  <c r="R32" i="3"/>
  <c r="E33" i="3"/>
  <c r="M33" i="3"/>
  <c r="U33" i="3"/>
  <c r="H34" i="3"/>
  <c r="P34" i="3"/>
  <c r="K8" i="3"/>
  <c r="J9" i="3"/>
  <c r="R9" i="3"/>
  <c r="M17" i="3"/>
  <c r="K23" i="3"/>
  <c r="J24" i="3"/>
  <c r="N24" i="3"/>
  <c r="H26" i="3"/>
  <c r="T26" i="3"/>
  <c r="G27" i="3"/>
  <c r="O27" i="3"/>
  <c r="F28" i="3"/>
  <c r="N28" i="3"/>
  <c r="V28" i="3"/>
  <c r="I29" i="3"/>
  <c r="Q29" i="3"/>
  <c r="U29" i="3"/>
  <c r="H30" i="3"/>
  <c r="P30" i="3"/>
  <c r="C31" i="3"/>
  <c r="K31" i="3"/>
  <c r="S31" i="3"/>
  <c r="F32" i="3"/>
  <c r="N32" i="3"/>
  <c r="V32" i="3"/>
  <c r="I33" i="3"/>
  <c r="Q33" i="3"/>
  <c r="D34" i="3"/>
  <c r="L34" i="3"/>
  <c r="T34" i="3"/>
  <c r="F9" i="3"/>
  <c r="N9" i="3"/>
  <c r="V9" i="3"/>
  <c r="F8" i="3"/>
  <c r="N8" i="3"/>
  <c r="V8" i="3"/>
  <c r="E9" i="3"/>
  <c r="I9" i="3"/>
  <c r="M9" i="3"/>
  <c r="Q9" i="3"/>
  <c r="U9" i="3"/>
  <c r="D10" i="3"/>
  <c r="H10" i="3"/>
  <c r="L10" i="3"/>
  <c r="P10" i="3"/>
  <c r="T10" i="3"/>
  <c r="C11" i="3"/>
  <c r="G11" i="3"/>
  <c r="K11" i="3"/>
  <c r="O11" i="3"/>
  <c r="S11" i="3"/>
  <c r="W11" i="3"/>
  <c r="F12" i="3"/>
  <c r="J12" i="3"/>
  <c r="N12" i="3"/>
  <c r="R12" i="3"/>
  <c r="V12" i="3"/>
  <c r="E13" i="3"/>
  <c r="I13" i="3"/>
  <c r="M13" i="3"/>
  <c r="Q13" i="3"/>
  <c r="U13" i="3"/>
  <c r="V18" i="3"/>
  <c r="E8" i="3"/>
  <c r="E7" i="3" s="1"/>
  <c r="M8" i="3"/>
  <c r="M7" i="3" s="1"/>
  <c r="Q8" i="3"/>
  <c r="Q7" i="3" s="1"/>
  <c r="F14" i="3"/>
  <c r="N15" i="3"/>
  <c r="N14" i="3" s="1"/>
  <c r="V15" i="3"/>
  <c r="I16" i="3"/>
  <c r="U16" i="3"/>
  <c r="H17" i="3"/>
  <c r="P17" i="3"/>
  <c r="K18" i="3"/>
  <c r="S18" i="3"/>
  <c r="F19" i="3"/>
  <c r="N19" i="3"/>
  <c r="V19" i="3"/>
  <c r="I20" i="3"/>
  <c r="Q20" i="3"/>
  <c r="D21" i="3"/>
  <c r="L21" i="3"/>
  <c r="P21" i="3"/>
  <c r="C19" i="3"/>
  <c r="H23" i="3"/>
  <c r="T23" i="3"/>
  <c r="C24" i="3"/>
  <c r="G24" i="3"/>
  <c r="K24" i="3"/>
  <c r="O24" i="3"/>
  <c r="W24" i="3"/>
  <c r="F25" i="3"/>
  <c r="R25" i="3"/>
  <c r="V25" i="3"/>
  <c r="I26" i="3"/>
  <c r="U26" i="3"/>
  <c r="D27" i="3"/>
  <c r="H27" i="3"/>
  <c r="L27" i="3"/>
  <c r="P27" i="3"/>
  <c r="C28" i="3"/>
  <c r="G28" i="3"/>
  <c r="K28" i="3"/>
  <c r="O28" i="3"/>
  <c r="S28" i="3"/>
  <c r="W28" i="3"/>
  <c r="F29" i="3"/>
  <c r="J29" i="3"/>
  <c r="N29" i="3"/>
  <c r="R29" i="3"/>
  <c r="V29" i="3"/>
  <c r="E30" i="3"/>
  <c r="I30" i="3"/>
  <c r="M30" i="3"/>
  <c r="Q30" i="3"/>
  <c r="D31" i="3"/>
  <c r="H31" i="3"/>
  <c r="L31" i="3"/>
  <c r="P31" i="3"/>
  <c r="T31" i="3"/>
  <c r="C32" i="3"/>
  <c r="G32" i="3"/>
  <c r="K32" i="3"/>
  <c r="O32" i="3"/>
  <c r="S32" i="3"/>
  <c r="W32" i="3"/>
  <c r="F33" i="3"/>
  <c r="J33" i="3"/>
  <c r="N33" i="3"/>
  <c r="R33" i="3"/>
  <c r="E34" i="3"/>
  <c r="I34" i="3"/>
  <c r="M34" i="3"/>
  <c r="Q34" i="3"/>
  <c r="U34" i="3"/>
  <c r="J8" i="3"/>
  <c r="R8" i="3"/>
  <c r="R7" i="3" s="1"/>
  <c r="J15" i="3"/>
  <c r="J14" i="3" s="1"/>
  <c r="R15" i="3"/>
  <c r="R14" i="3" s="1"/>
  <c r="E16" i="3"/>
  <c r="Q16" i="3"/>
  <c r="D17" i="3"/>
  <c r="L17" i="3"/>
  <c r="T17" i="3"/>
  <c r="G18" i="3"/>
  <c r="O18" i="3"/>
  <c r="W18" i="3"/>
  <c r="J19" i="3"/>
  <c r="R19" i="3"/>
  <c r="E20" i="3"/>
  <c r="M20" i="3"/>
  <c r="U20" i="3"/>
  <c r="H21" i="3"/>
  <c r="T21" i="3"/>
  <c r="C9" i="3"/>
  <c r="G9" i="3"/>
  <c r="K9" i="3"/>
  <c r="O9" i="3"/>
  <c r="S9" i="3"/>
  <c r="W9" i="3"/>
  <c r="F10" i="3"/>
  <c r="J10" i="3"/>
  <c r="N10" i="3"/>
  <c r="R10" i="3"/>
  <c r="V10" i="3"/>
  <c r="E11" i="3"/>
  <c r="I11" i="3"/>
  <c r="M11" i="3"/>
  <c r="Q11" i="3"/>
  <c r="U11" i="3"/>
  <c r="D12" i="3"/>
  <c r="H12" i="3"/>
  <c r="L12" i="3"/>
  <c r="P12" i="3"/>
  <c r="T12" i="3"/>
  <c r="C13" i="3"/>
  <c r="G13" i="3"/>
  <c r="K13" i="3"/>
  <c r="O13" i="3"/>
  <c r="S13" i="3"/>
  <c r="W13" i="3"/>
  <c r="C15" i="3"/>
  <c r="G15" i="3"/>
  <c r="K15" i="3"/>
  <c r="S15" i="3"/>
  <c r="W15" i="3"/>
  <c r="F16" i="3"/>
  <c r="J16" i="3"/>
  <c r="N16" i="3"/>
  <c r="R16" i="3"/>
  <c r="V16" i="3"/>
  <c r="E17" i="3"/>
  <c r="I17" i="3"/>
  <c r="Q17" i="3"/>
  <c r="U17" i="3"/>
  <c r="D18" i="3"/>
  <c r="H18" i="3"/>
  <c r="L18" i="3"/>
  <c r="P18" i="3"/>
  <c r="T18" i="3"/>
  <c r="G19" i="3"/>
  <c r="K19" i="3"/>
  <c r="O19" i="3"/>
  <c r="S19" i="3"/>
  <c r="W19" i="3"/>
  <c r="F20" i="3"/>
  <c r="J20" i="3"/>
  <c r="R20" i="3"/>
  <c r="V20" i="3"/>
  <c r="E21" i="3"/>
  <c r="I21" i="3"/>
  <c r="M21" i="3"/>
  <c r="Q21" i="3"/>
  <c r="U21" i="3"/>
  <c r="I15" i="3"/>
  <c r="M15" i="3"/>
  <c r="T8" i="3"/>
  <c r="D8" i="3"/>
  <c r="O15" i="3"/>
  <c r="E15" i="3"/>
  <c r="D23" i="3"/>
  <c r="J25" i="3"/>
  <c r="E26" i="3"/>
  <c r="Q26" i="3"/>
  <c r="H8" i="3"/>
  <c r="N25" i="3"/>
  <c r="U7" i="3"/>
  <c r="P8" i="3"/>
  <c r="E25" i="3"/>
  <c r="L8" i="3"/>
  <c r="U15" i="3"/>
  <c r="P23" i="3"/>
  <c r="M26" i="3"/>
  <c r="E10" i="3"/>
  <c r="I10" i="3"/>
  <c r="M10" i="3"/>
  <c r="Q10" i="3"/>
  <c r="U10" i="3"/>
  <c r="D11" i="3"/>
  <c r="H11" i="3"/>
  <c r="L11" i="3"/>
  <c r="P11" i="3"/>
  <c r="T11" i="3"/>
  <c r="C12" i="3"/>
  <c r="G12" i="3"/>
  <c r="K12" i="3"/>
  <c r="O12" i="3"/>
  <c r="S12" i="3"/>
  <c r="W12" i="3"/>
  <c r="F13" i="3"/>
  <c r="J13" i="3"/>
  <c r="N13" i="3"/>
  <c r="R13" i="3"/>
  <c r="V13" i="3"/>
  <c r="C16" i="3"/>
  <c r="G16" i="3"/>
  <c r="K16" i="3"/>
  <c r="O16" i="3"/>
  <c r="S16" i="3"/>
  <c r="W16" i="3"/>
  <c r="F17" i="3"/>
  <c r="J17" i="3"/>
  <c r="N17" i="3"/>
  <c r="R17" i="3"/>
  <c r="V17" i="3"/>
  <c r="E18" i="3"/>
  <c r="I18" i="3"/>
  <c r="I14" i="3" s="1"/>
  <c r="M18" i="3"/>
  <c r="Q18" i="3"/>
  <c r="Q14" i="3" s="1"/>
  <c r="U18" i="3"/>
  <c r="D19" i="3"/>
  <c r="H19" i="3"/>
  <c r="L19" i="3"/>
  <c r="P19" i="3"/>
  <c r="T19" i="3"/>
  <c r="C20" i="3"/>
  <c r="G20" i="3"/>
  <c r="K20" i="3"/>
  <c r="O20" i="3"/>
  <c r="S20" i="3"/>
  <c r="W20" i="3"/>
  <c r="F21" i="3"/>
  <c r="J21" i="3"/>
  <c r="N21" i="3"/>
  <c r="R21" i="3"/>
  <c r="V21" i="3"/>
  <c r="C8" i="3"/>
  <c r="G8" i="3"/>
  <c r="O8" i="3"/>
  <c r="S8" i="3"/>
  <c r="W8" i="3"/>
  <c r="C23" i="3"/>
  <c r="C22" i="3" s="1"/>
  <c r="G23" i="3"/>
  <c r="O23" i="3"/>
  <c r="S23" i="3"/>
  <c r="S22" i="3" s="1"/>
  <c r="W23" i="3"/>
  <c r="W22" i="3" s="1"/>
  <c r="F24" i="3"/>
  <c r="V24" i="3"/>
  <c r="I25" i="3"/>
  <c r="M25" i="3"/>
  <c r="Q25" i="3"/>
  <c r="D26" i="3"/>
  <c r="L26" i="3"/>
  <c r="L22" i="3" s="1"/>
  <c r="P26" i="3"/>
  <c r="D15" i="3"/>
  <c r="H15" i="3"/>
  <c r="L15" i="3"/>
  <c r="P15" i="3"/>
  <c r="T15" i="3"/>
  <c r="G7" i="3" l="1"/>
  <c r="P7" i="3"/>
  <c r="L14" i="3"/>
  <c r="W7" i="3"/>
  <c r="W6" i="3" s="1"/>
  <c r="V7" i="3"/>
  <c r="H14" i="3"/>
  <c r="G14" i="3"/>
  <c r="S14" i="3"/>
  <c r="V14" i="3"/>
  <c r="G22" i="3"/>
  <c r="I22" i="3"/>
  <c r="I6" i="3" s="1"/>
  <c r="V22" i="3"/>
  <c r="V6" i="3" s="1"/>
  <c r="U14" i="3"/>
  <c r="U6" i="3" s="1"/>
  <c r="R22" i="3"/>
  <c r="R6" i="3" s="1"/>
  <c r="J7" i="3"/>
  <c r="O14" i="3"/>
  <c r="C14" i="3"/>
  <c r="O7" i="3"/>
  <c r="W14" i="3"/>
  <c r="N7" i="3"/>
  <c r="E14" i="3"/>
  <c r="F7" i="3"/>
  <c r="J22" i="3"/>
  <c r="J6" i="3" s="1"/>
  <c r="P14" i="3"/>
  <c r="O22" i="3"/>
  <c r="N22" i="3"/>
  <c r="D7" i="3"/>
  <c r="M14" i="3"/>
  <c r="Q22" i="3"/>
  <c r="Q6" i="3" s="1"/>
  <c r="S7" i="3"/>
  <c r="G6" i="3"/>
  <c r="D22" i="3"/>
  <c r="M22" i="3"/>
  <c r="K22" i="3" s="1"/>
  <c r="C7" i="3"/>
  <c r="E22" i="3"/>
  <c r="H7" i="3"/>
  <c r="H6" i="3" s="1"/>
  <c r="T14" i="3"/>
  <c r="D14" i="3"/>
  <c r="L7" i="3"/>
  <c r="K7" i="3" s="1"/>
  <c r="F22" i="3"/>
  <c r="T7" i="3"/>
  <c r="P22" i="3"/>
  <c r="D6" i="3" l="1"/>
  <c r="S6" i="3"/>
  <c r="L6" i="3"/>
  <c r="C6" i="3"/>
  <c r="F6" i="3"/>
  <c r="N6" i="3"/>
  <c r="O6" i="3"/>
  <c r="P6" i="3"/>
  <c r="E6" i="3"/>
  <c r="M6" i="3"/>
  <c r="K14" i="3"/>
  <c r="K6" i="3" s="1"/>
  <c r="T6" i="3"/>
</calcChain>
</file>

<file path=xl/sharedStrings.xml><?xml version="1.0" encoding="utf-8"?>
<sst xmlns="http://schemas.openxmlformats.org/spreadsheetml/2006/main" count="215" uniqueCount="67">
  <si>
    <t>№ 
з/п</t>
  </si>
  <si>
    <t>Сфера контролю</t>
  </si>
  <si>
    <t>Кількість перевірок</t>
  </si>
  <si>
    <t>Кількість складених протоколів</t>
  </si>
  <si>
    <t>Притягнуто до адмінвідпові
дальності, чол.</t>
  </si>
  <si>
    <t>Сума штрафів, тис. грн.</t>
  </si>
  <si>
    <t>Передано матеріалів до правоохоронних органів</t>
  </si>
  <si>
    <t>Відкрито кримінальних проваджень</t>
  </si>
  <si>
    <t>Загальна сума розрахованих збитків, тис. грн</t>
  </si>
  <si>
    <t xml:space="preserve">Претензії,  позови,  збитки </t>
  </si>
  <si>
    <t>Рішення про тимчасову заборону (зупинення)</t>
  </si>
  <si>
    <t>Пред'явлено</t>
  </si>
  <si>
    <t>Стягнуто</t>
  </si>
  <si>
    <t>Всього</t>
  </si>
  <si>
    <t>у т.ч. об’єктів, занесених до "Переліку..."</t>
  </si>
  <si>
    <t>Всього, одиниць</t>
  </si>
  <si>
    <t xml:space="preserve">у т.ч. передано для розгляду у судові органи </t>
  </si>
  <si>
    <t>у т. ч. у вигляді попередження</t>
  </si>
  <si>
    <t>накладено</t>
  </si>
  <si>
    <t>стягнуто</t>
  </si>
  <si>
    <t>до органів прокуратури</t>
  </si>
  <si>
    <t>до органів  МВС, СБУ,
 інших</t>
  </si>
  <si>
    <t>з ознаками кримінального правопорушення</t>
  </si>
  <si>
    <t>у тому числі невстановленими особами</t>
  </si>
  <si>
    <t>кількість</t>
  </si>
  <si>
    <t>Сума, тис.грн.</t>
  </si>
  <si>
    <t>кількість переданих до судових органів позовів 
для прийняття рішень</t>
  </si>
  <si>
    <t>кількість прийнятих рішень</t>
  </si>
  <si>
    <t xml:space="preserve">Всього </t>
  </si>
  <si>
    <r>
      <t xml:space="preserve">Водні ресурси </t>
    </r>
    <r>
      <rPr>
        <sz val="9"/>
        <rFont val="Times New Roman"/>
        <family val="1"/>
        <charset val="204"/>
      </rPr>
      <t xml:space="preserve"> </t>
    </r>
  </si>
  <si>
    <t>в тому числі: поверхневі</t>
  </si>
  <si>
    <r>
      <t>морські</t>
    </r>
    <r>
      <rPr>
        <sz val="9"/>
        <rFont val="Times New Roman"/>
        <family val="1"/>
        <charset val="204"/>
      </rPr>
      <t xml:space="preserve">  </t>
    </r>
  </si>
  <si>
    <t xml:space="preserve"> </t>
  </si>
  <si>
    <t>з них: берегові об’єкти</t>
  </si>
  <si>
    <t>кораблі, морські судна, ін.плавучі засоби</t>
  </si>
  <si>
    <t>підземні</t>
  </si>
  <si>
    <r>
      <t>Атмосферне повітря</t>
    </r>
    <r>
      <rPr>
        <sz val="9"/>
        <rFont val="Times New Roman"/>
        <family val="1"/>
        <charset val="204"/>
      </rPr>
      <t xml:space="preserve">  </t>
    </r>
  </si>
  <si>
    <r>
      <t xml:space="preserve">в т. ч. стаціонарні об’єкти </t>
    </r>
    <r>
      <rPr>
        <sz val="9"/>
        <rFont val="Times New Roman"/>
        <family val="1"/>
        <charset val="204"/>
      </rPr>
      <t xml:space="preserve"> </t>
    </r>
  </si>
  <si>
    <t>з них: підприємства, організації</t>
  </si>
  <si>
    <t>автотранспортні підприємства</t>
  </si>
  <si>
    <t>Пересувні транспортні засоби</t>
  </si>
  <si>
    <t>Земельні ресурси</t>
  </si>
  <si>
    <t>Землі водного фонду</t>
  </si>
  <si>
    <t>Надра</t>
  </si>
  <si>
    <r>
      <t xml:space="preserve">Поводження з відходами  </t>
    </r>
    <r>
      <rPr>
        <sz val="9"/>
        <rFont val="Times New Roman"/>
        <family val="1"/>
        <charset val="204"/>
      </rPr>
      <t xml:space="preserve"> </t>
    </r>
  </si>
  <si>
    <t xml:space="preserve">в т. ч. з промисловими  </t>
  </si>
  <si>
    <t>в т.ч. з побутовими відходами</t>
  </si>
  <si>
    <t>в.т.ч. з хімічними речовинами</t>
  </si>
  <si>
    <t>Рослинний світ</t>
  </si>
  <si>
    <t>в т. ч. ліси</t>
  </si>
  <si>
    <t>Тваринний світ</t>
  </si>
  <si>
    <t>в т.ч. браконьєрство</t>
  </si>
  <si>
    <t>Рибні ресурси</t>
  </si>
  <si>
    <t>Природно-заповідний фонд</t>
  </si>
  <si>
    <t xml:space="preserve">        на митній території</t>
  </si>
  <si>
    <t>Начальник                                                                                                                                                       Сергій ЖУК</t>
  </si>
  <si>
    <t xml:space="preserve">Поводження з відходами  </t>
  </si>
  <si>
    <t>Пости екологічного контролю                        на митній території</t>
  </si>
  <si>
    <t>кораблі, морські судна</t>
  </si>
  <si>
    <t xml:space="preserve">в.т.ч. з пестицидами </t>
  </si>
  <si>
    <t xml:space="preserve">плавучі транспортні засоби  
 </t>
  </si>
  <si>
    <t>плавучі транспортні засоби  
на митній території</t>
  </si>
  <si>
    <t>в.т.ч. з пестицидами та агрохімікатами</t>
  </si>
  <si>
    <t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січень-грудень   2021 року</t>
  </si>
  <si>
    <t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січень-груденьплан 2021 року</t>
  </si>
  <si>
    <t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Січень-грудень позаплан 2021 року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</si>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</sst>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2" xfId="0" applyFont="1" applyBorder="1" applyAlignment="1">
      <alignment textRotation="90"/>
    </xf>
    <xf numFmtId="0" fontId="3" fillId="0" borderId="2" xfId="0" applyFont="1" applyBorder="1" applyAlignment="1">
      <alignment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164" fontId="3" fillId="0" borderId="2" xfId="0" applyNumberFormat="1" applyFont="1" applyBorder="1" applyAlignment="1">
      <alignment horizontal="center" vertical="center" textRotation="90"/>
    </xf>
    <xf numFmtId="164" fontId="3" fillId="0" borderId="2" xfId="0" applyNumberFormat="1" applyFont="1" applyFill="1" applyBorder="1" applyAlignment="1">
      <alignment vertical="center" textRotation="90"/>
    </xf>
    <xf numFmtId="0" fontId="3" fillId="0" borderId="2" xfId="0" applyNumberFormat="1" applyFont="1" applyFill="1" applyBorder="1" applyAlignment="1">
      <alignment vertical="center" textRotation="90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top" textRotation="90"/>
    </xf>
    <xf numFmtId="1" fontId="3" fillId="0" borderId="2" xfId="0" applyNumberFormat="1" applyFont="1" applyFill="1" applyBorder="1" applyAlignment="1">
      <alignment horizontal="center" vertical="center" textRotation="90"/>
    </xf>
    <xf numFmtId="1" fontId="3" fillId="0" borderId="2" xfId="0" applyNumberFormat="1" applyFont="1" applyFill="1" applyBorder="1" applyAlignment="1">
      <alignment vertical="center" textRotation="90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7" fillId="0" borderId="2" xfId="0" applyFont="1" applyFill="1" applyBorder="1"/>
    <xf numFmtId="164" fontId="7" fillId="0" borderId="2" xfId="0" applyNumberFormat="1" applyFont="1" applyFill="1" applyBorder="1"/>
    <xf numFmtId="0" fontId="10" fillId="0" borderId="2" xfId="0" applyFont="1" applyFill="1" applyBorder="1"/>
    <xf numFmtId="0" fontId="11" fillId="0" borderId="0" xfId="0" applyFont="1"/>
    <xf numFmtId="0" fontId="2" fillId="0" borderId="0" xfId="0" applyFont="1" applyFill="1" applyAlignment="1">
      <alignment wrapText="1"/>
    </xf>
    <xf numFmtId="49" fontId="2" fillId="0" borderId="2" xfId="0" applyNumberFormat="1" applyFont="1" applyFill="1" applyBorder="1" applyAlignment="1">
      <alignment wrapText="1"/>
    </xf>
    <xf numFmtId="164" fontId="10" fillId="0" borderId="2" xfId="0" applyNumberFormat="1" applyFont="1" applyFill="1" applyBorder="1"/>
    <xf numFmtId="0" fontId="10" fillId="0" borderId="0" xfId="0" applyFont="1"/>
    <xf numFmtId="164" fontId="3" fillId="0" borderId="2" xfId="0" applyNumberFormat="1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1" fontId="3" fillId="0" borderId="2" xfId="0" applyNumberFormat="1" applyFont="1" applyFill="1" applyBorder="1" applyAlignment="1">
      <alignment horizontal="center" vertical="center" textRotation="90" wrapText="1"/>
    </xf>
    <xf numFmtId="164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2" xfId="0" applyNumberFormat="1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79;&#1074;&#1110;&#1090;&#1080;/2021/&#1075;&#1088;&#1091;&#1076;&#1077;&#1085;&#1100;%2021%20&#1094;&#1080;&#1092;&#1088;&#1086;&#1074;&#1110;&#1079;&#1072;&#1094;&#111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вірки"/>
      <sheetName val="протоколи"/>
      <sheetName val="штрафи"/>
      <sheetName val="ГРУДЕНЬ"/>
      <sheetName val="січень-жовтень"/>
      <sheetName val="січень-листопадзаг"/>
      <sheetName val="ГРУДЕНЬ план"/>
      <sheetName val="січень-ЛИСТОПАДпл "/>
      <sheetName val="січень-ГРУДЕНЬпл"/>
      <sheetName val="ГРУДЕНЬ позаплан"/>
      <sheetName val="січень-ЛИСТОПАДпозапл"/>
      <sheetName val="січень-ГРУДЕНЬпозапл"/>
      <sheetName val="порівняльний"/>
      <sheetName val="претензії 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5.2709999999999999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11</v>
          </cell>
          <cell r="D12">
            <v>0</v>
          </cell>
          <cell r="E12">
            <v>11</v>
          </cell>
          <cell r="F12">
            <v>1</v>
          </cell>
          <cell r="G12">
            <v>13</v>
          </cell>
          <cell r="H12">
            <v>0</v>
          </cell>
          <cell r="I12">
            <v>52.683</v>
          </cell>
          <cell r="J12">
            <v>1.6830000000000001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0.16600000000000001</v>
          </cell>
          <cell r="Q12">
            <v>0</v>
          </cell>
          <cell r="R12">
            <v>1</v>
          </cell>
          <cell r="S12">
            <v>0.16600000000000001</v>
          </cell>
          <cell r="T12">
            <v>1</v>
          </cell>
          <cell r="U12">
            <v>0.16600000000000001</v>
          </cell>
          <cell r="V12">
            <v>1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12</v>
          </cell>
          <cell r="D15">
            <v>0</v>
          </cell>
          <cell r="E15">
            <v>15</v>
          </cell>
          <cell r="F15">
            <v>0</v>
          </cell>
          <cell r="G15">
            <v>15</v>
          </cell>
          <cell r="H15">
            <v>0</v>
          </cell>
          <cell r="I15">
            <v>2.1080000000000001</v>
          </cell>
          <cell r="J15">
            <v>2.0739999999999998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9.7469999999999999</v>
          </cell>
          <cell r="Q15">
            <v>0</v>
          </cell>
          <cell r="R15">
            <v>2</v>
          </cell>
          <cell r="S15">
            <v>9.7469999999999999</v>
          </cell>
          <cell r="T15">
            <v>1</v>
          </cell>
          <cell r="U15">
            <v>76.951999999999998</v>
          </cell>
          <cell r="V15">
            <v>0</v>
          </cell>
          <cell r="W15">
            <v>0</v>
          </cell>
        </row>
        <row r="16">
          <cell r="C16">
            <v>12</v>
          </cell>
          <cell r="D16">
            <v>0</v>
          </cell>
          <cell r="E16">
            <v>15</v>
          </cell>
          <cell r="F16">
            <v>0</v>
          </cell>
          <cell r="G16">
            <v>15</v>
          </cell>
          <cell r="H16">
            <v>0</v>
          </cell>
          <cell r="I16">
            <v>2.1080000000000001</v>
          </cell>
          <cell r="J16">
            <v>2.0739999999999998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9.7469999999999999</v>
          </cell>
          <cell r="Q16">
            <v>0</v>
          </cell>
          <cell r="R16">
            <v>2</v>
          </cell>
          <cell r="S16">
            <v>9.7469999999999999</v>
          </cell>
          <cell r="T16">
            <v>1</v>
          </cell>
          <cell r="U16">
            <v>76.951999999999998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19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>
            <v>12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1.242</v>
          </cell>
          <cell r="Q19">
            <v>0</v>
          </cell>
          <cell r="R19">
            <v>1</v>
          </cell>
          <cell r="S19">
            <v>1.242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3">
          <cell r="C23">
            <v>11</v>
          </cell>
          <cell r="D23">
            <v>0</v>
          </cell>
          <cell r="E23">
            <v>18</v>
          </cell>
          <cell r="F23">
            <v>0</v>
          </cell>
          <cell r="G23">
            <v>18</v>
          </cell>
          <cell r="H23">
            <v>0</v>
          </cell>
          <cell r="I23">
            <v>1.87</v>
          </cell>
          <cell r="J23">
            <v>2.21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F24">
            <v>0</v>
          </cell>
          <cell r="G24">
            <v>2</v>
          </cell>
          <cell r="H24">
            <v>0</v>
          </cell>
          <cell r="I24">
            <v>0.17</v>
          </cell>
          <cell r="J24">
            <v>8.5000000000000006E-2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4</v>
          </cell>
          <cell r="D26">
            <v>0</v>
          </cell>
          <cell r="E26">
            <v>4</v>
          </cell>
          <cell r="F26">
            <v>0</v>
          </cell>
          <cell r="G26">
            <v>4</v>
          </cell>
          <cell r="H26">
            <v>0</v>
          </cell>
          <cell r="I26">
            <v>0.68</v>
          </cell>
          <cell r="J26">
            <v>0.64600000000000002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0.85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</v>
          </cell>
          <cell r="U27">
            <v>2.2130000000000001</v>
          </cell>
          <cell r="V27">
            <v>0</v>
          </cell>
          <cell r="W27">
            <v>0</v>
          </cell>
        </row>
        <row r="28">
          <cell r="C28">
            <v>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0.85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1</v>
          </cell>
          <cell r="H33">
            <v>0</v>
          </cell>
          <cell r="I33">
            <v>0.255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</sheetData>
      <sheetData sheetId="7">
        <row r="8">
          <cell r="C8">
            <v>28</v>
          </cell>
          <cell r="D8">
            <v>1</v>
          </cell>
          <cell r="E8">
            <v>29</v>
          </cell>
          <cell r="F8">
            <v>0</v>
          </cell>
          <cell r="G8">
            <v>29</v>
          </cell>
          <cell r="H8">
            <v>0</v>
          </cell>
          <cell r="I8">
            <v>5.78</v>
          </cell>
          <cell r="J8">
            <v>7.242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314.87900000000002</v>
          </cell>
          <cell r="Q8">
            <v>0</v>
          </cell>
          <cell r="R8">
            <v>24</v>
          </cell>
          <cell r="S8">
            <v>314.87900000000002</v>
          </cell>
          <cell r="T8">
            <v>23</v>
          </cell>
          <cell r="U8">
            <v>304.334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229</v>
          </cell>
          <cell r="D12">
            <v>0</v>
          </cell>
          <cell r="E12">
            <v>218</v>
          </cell>
          <cell r="F12">
            <v>2</v>
          </cell>
          <cell r="G12">
            <v>216</v>
          </cell>
          <cell r="H12">
            <v>0</v>
          </cell>
          <cell r="I12">
            <v>36.907000000000004</v>
          </cell>
          <cell r="J12">
            <v>54.892999999999994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274.78000000000003</v>
          </cell>
          <cell r="Q12">
            <v>0</v>
          </cell>
          <cell r="R12">
            <v>24</v>
          </cell>
          <cell r="S12">
            <v>274.78000000000003</v>
          </cell>
          <cell r="T12">
            <v>17</v>
          </cell>
          <cell r="U12">
            <v>51.356000000000002</v>
          </cell>
          <cell r="V12">
            <v>1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245</v>
          </cell>
          <cell r="D15">
            <v>1</v>
          </cell>
          <cell r="E15">
            <v>241</v>
          </cell>
          <cell r="F15">
            <v>3</v>
          </cell>
          <cell r="G15">
            <v>238</v>
          </cell>
          <cell r="H15">
            <v>0</v>
          </cell>
          <cell r="I15">
            <v>44.692999999999998</v>
          </cell>
          <cell r="J15">
            <v>43.129000000000005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499.072</v>
          </cell>
          <cell r="Q15">
            <v>0</v>
          </cell>
          <cell r="R15">
            <v>55</v>
          </cell>
          <cell r="S15">
            <v>499.072</v>
          </cell>
          <cell r="T15">
            <v>54</v>
          </cell>
          <cell r="U15">
            <v>486.42499999999995</v>
          </cell>
          <cell r="V15">
            <v>3</v>
          </cell>
          <cell r="W15">
            <v>1</v>
          </cell>
        </row>
        <row r="16">
          <cell r="C16">
            <v>244</v>
          </cell>
          <cell r="D16">
            <v>1</v>
          </cell>
          <cell r="E16">
            <v>240</v>
          </cell>
          <cell r="F16">
            <v>3</v>
          </cell>
          <cell r="G16">
            <v>237</v>
          </cell>
          <cell r="H16">
            <v>0</v>
          </cell>
          <cell r="I16">
            <v>44.556999999999995</v>
          </cell>
          <cell r="J16">
            <v>42.993000000000002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499.072</v>
          </cell>
          <cell r="Q16">
            <v>0</v>
          </cell>
          <cell r="R16">
            <v>55</v>
          </cell>
          <cell r="S16">
            <v>499.072</v>
          </cell>
          <cell r="T16">
            <v>54</v>
          </cell>
          <cell r="U16">
            <v>486.42499999999995</v>
          </cell>
          <cell r="V16">
            <v>3</v>
          </cell>
          <cell r="W16">
            <v>1</v>
          </cell>
        </row>
        <row r="17">
          <cell r="C17">
            <v>1</v>
          </cell>
          <cell r="D17">
            <v>0</v>
          </cell>
          <cell r="E17">
            <v>1</v>
          </cell>
          <cell r="F17">
            <v>0</v>
          </cell>
          <cell r="G17">
            <v>1</v>
          </cell>
          <cell r="H17">
            <v>0</v>
          </cell>
          <cell r="I17">
            <v>0.13600000000000001</v>
          </cell>
          <cell r="J17">
            <v>0.13600000000000001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24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>
            <v>221</v>
          </cell>
          <cell r="D19">
            <v>0</v>
          </cell>
          <cell r="E19">
            <v>13</v>
          </cell>
          <cell r="F19">
            <v>0</v>
          </cell>
          <cell r="G19">
            <v>13</v>
          </cell>
          <cell r="H19">
            <v>0</v>
          </cell>
          <cell r="I19">
            <v>4.43</v>
          </cell>
          <cell r="J19">
            <v>6.2050000000000001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15</v>
          </cell>
          <cell r="D20">
            <v>0</v>
          </cell>
          <cell r="E20">
            <v>2</v>
          </cell>
          <cell r="F20">
            <v>0</v>
          </cell>
          <cell r="G20">
            <v>2</v>
          </cell>
          <cell r="H20">
            <v>0</v>
          </cell>
          <cell r="I20">
            <v>1.02</v>
          </cell>
          <cell r="J20">
            <v>1.53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17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3">
          <cell r="C23">
            <v>230</v>
          </cell>
          <cell r="D23">
            <v>0</v>
          </cell>
          <cell r="E23">
            <v>276</v>
          </cell>
          <cell r="F23">
            <v>1</v>
          </cell>
          <cell r="G23">
            <v>275</v>
          </cell>
          <cell r="H23">
            <v>0</v>
          </cell>
          <cell r="I23">
            <v>67.337000000000003</v>
          </cell>
          <cell r="J23">
            <v>70.941000000000003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61</v>
          </cell>
          <cell r="D24">
            <v>0</v>
          </cell>
          <cell r="E24">
            <v>69</v>
          </cell>
          <cell r="F24">
            <v>0</v>
          </cell>
          <cell r="G24">
            <v>69</v>
          </cell>
          <cell r="H24">
            <v>0</v>
          </cell>
          <cell r="I24">
            <v>22.779999999999998</v>
          </cell>
          <cell r="J24">
            <v>23.375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28</v>
          </cell>
          <cell r="D25">
            <v>0</v>
          </cell>
          <cell r="E25">
            <v>16</v>
          </cell>
          <cell r="F25">
            <v>0</v>
          </cell>
          <cell r="G25">
            <v>16</v>
          </cell>
          <cell r="H25">
            <v>0</v>
          </cell>
          <cell r="I25">
            <v>2.7199999999999998</v>
          </cell>
          <cell r="J25">
            <v>2.7199999999999998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70</v>
          </cell>
          <cell r="D26">
            <v>0</v>
          </cell>
          <cell r="E26">
            <v>65</v>
          </cell>
          <cell r="F26">
            <v>1</v>
          </cell>
          <cell r="G26">
            <v>65</v>
          </cell>
          <cell r="H26">
            <v>0</v>
          </cell>
          <cell r="I26">
            <v>27.676000000000002</v>
          </cell>
          <cell r="J26">
            <v>10.404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26</v>
          </cell>
          <cell r="D27">
            <v>0</v>
          </cell>
          <cell r="E27">
            <v>130</v>
          </cell>
          <cell r="F27">
            <v>1</v>
          </cell>
          <cell r="G27">
            <v>129</v>
          </cell>
          <cell r="H27">
            <v>0</v>
          </cell>
          <cell r="I27">
            <v>47.922999999999995</v>
          </cell>
          <cell r="J27">
            <v>50.115999999999993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618.97199999999998</v>
          </cell>
          <cell r="Q27">
            <v>0</v>
          </cell>
          <cell r="R27">
            <v>78</v>
          </cell>
          <cell r="S27">
            <v>618.97199999999998</v>
          </cell>
          <cell r="T27">
            <v>70</v>
          </cell>
          <cell r="U27">
            <v>409.11900000000003</v>
          </cell>
          <cell r="V27">
            <v>0</v>
          </cell>
          <cell r="W27">
            <v>0</v>
          </cell>
        </row>
        <row r="28">
          <cell r="C28">
            <v>24</v>
          </cell>
          <cell r="D28">
            <v>0</v>
          </cell>
          <cell r="E28">
            <v>130</v>
          </cell>
          <cell r="F28">
            <v>1</v>
          </cell>
          <cell r="G28">
            <v>129</v>
          </cell>
          <cell r="H28">
            <v>0</v>
          </cell>
          <cell r="I28">
            <v>47.922999999999995</v>
          </cell>
          <cell r="J28">
            <v>47.735999999999997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605.37199999999996</v>
          </cell>
          <cell r="Q28">
            <v>0</v>
          </cell>
          <cell r="R28">
            <v>69</v>
          </cell>
          <cell r="S28">
            <v>605.37200000000007</v>
          </cell>
          <cell r="T28">
            <v>70</v>
          </cell>
          <cell r="U28">
            <v>408.11799999999999</v>
          </cell>
          <cell r="V28">
            <v>0</v>
          </cell>
          <cell r="W28">
            <v>0</v>
          </cell>
        </row>
        <row r="29">
          <cell r="C29">
            <v>18</v>
          </cell>
          <cell r="D29">
            <v>0</v>
          </cell>
          <cell r="E29">
            <v>1</v>
          </cell>
          <cell r="F29">
            <v>0</v>
          </cell>
          <cell r="G29">
            <v>1</v>
          </cell>
          <cell r="H29">
            <v>0</v>
          </cell>
          <cell r="I29">
            <v>1.19</v>
          </cell>
          <cell r="J29">
            <v>1.36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0.17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47</v>
          </cell>
          <cell r="D33">
            <v>0</v>
          </cell>
          <cell r="E33">
            <v>9</v>
          </cell>
          <cell r="F33">
            <v>7</v>
          </cell>
          <cell r="G33">
            <v>6</v>
          </cell>
          <cell r="H33">
            <v>0</v>
          </cell>
          <cell r="I33">
            <v>1.87</v>
          </cell>
          <cell r="J33">
            <v>0.85</v>
          </cell>
          <cell r="K33">
            <v>1</v>
          </cell>
          <cell r="L33">
            <v>1</v>
          </cell>
          <cell r="M33">
            <v>0</v>
          </cell>
          <cell r="N33">
            <v>1</v>
          </cell>
          <cell r="O33">
            <v>0</v>
          </cell>
          <cell r="P33">
            <v>10.67</v>
          </cell>
          <cell r="Q33">
            <v>0</v>
          </cell>
          <cell r="R33">
            <v>2</v>
          </cell>
          <cell r="S33">
            <v>10.67</v>
          </cell>
          <cell r="T33">
            <v>1</v>
          </cell>
          <cell r="U33">
            <v>3.2069999999999999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</sheetData>
      <sheetData sheetId="8"/>
      <sheetData sheetId="9">
        <row r="8">
          <cell r="C8">
            <v>6</v>
          </cell>
          <cell r="D8">
            <v>0</v>
          </cell>
          <cell r="E8">
            <v>8</v>
          </cell>
          <cell r="F8">
            <v>0</v>
          </cell>
          <cell r="G8">
            <v>8</v>
          </cell>
          <cell r="H8">
            <v>1</v>
          </cell>
          <cell r="I8">
            <v>1.4450000000000001</v>
          </cell>
          <cell r="J8">
            <v>1.4450000000000001</v>
          </cell>
          <cell r="K8">
            <v>1</v>
          </cell>
          <cell r="L8">
            <v>1</v>
          </cell>
          <cell r="M8">
            <v>0</v>
          </cell>
          <cell r="N8">
            <v>1</v>
          </cell>
          <cell r="O8">
            <v>0</v>
          </cell>
          <cell r="P8">
            <v>523.95500000000004</v>
          </cell>
          <cell r="Q8">
            <v>0</v>
          </cell>
          <cell r="R8">
            <v>5</v>
          </cell>
          <cell r="S8">
            <v>523.95500000000004</v>
          </cell>
          <cell r="T8">
            <v>7</v>
          </cell>
          <cell r="U8">
            <v>380.58699999999999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4</v>
          </cell>
          <cell r="D12">
            <v>0</v>
          </cell>
          <cell r="E12">
            <v>9</v>
          </cell>
          <cell r="F12">
            <v>0</v>
          </cell>
          <cell r="G12">
            <v>9</v>
          </cell>
          <cell r="H12">
            <v>0</v>
          </cell>
          <cell r="I12">
            <v>1.343</v>
          </cell>
          <cell r="J12">
            <v>1.4450000000000001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9</v>
          </cell>
          <cell r="D15">
            <v>0</v>
          </cell>
          <cell r="E15">
            <v>9</v>
          </cell>
          <cell r="F15">
            <v>0</v>
          </cell>
          <cell r="G15">
            <v>9</v>
          </cell>
          <cell r="H15">
            <v>0</v>
          </cell>
          <cell r="I15">
            <v>3.23</v>
          </cell>
          <cell r="J15">
            <v>1.9890000000000001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</v>
          </cell>
          <cell r="U15">
            <v>0.70499999999999996</v>
          </cell>
          <cell r="V15">
            <v>1</v>
          </cell>
          <cell r="W15">
            <v>0</v>
          </cell>
        </row>
        <row r="16">
          <cell r="C16">
            <v>9</v>
          </cell>
          <cell r="D16">
            <v>0</v>
          </cell>
          <cell r="E16">
            <v>9</v>
          </cell>
          <cell r="F16">
            <v>0</v>
          </cell>
          <cell r="G16">
            <v>9</v>
          </cell>
          <cell r="H16">
            <v>0</v>
          </cell>
          <cell r="I16">
            <v>3.23</v>
          </cell>
          <cell r="J16">
            <v>1.9890000000000001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0.70499999999999996</v>
          </cell>
          <cell r="V16">
            <v>1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>
            <v>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1</v>
          </cell>
          <cell r="N19">
            <v>0</v>
          </cell>
          <cell r="O19">
            <v>0</v>
          </cell>
          <cell r="P19">
            <v>4.6139999999999999</v>
          </cell>
          <cell r="Q19">
            <v>4.6139999999999999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</v>
          </cell>
          <cell r="D20">
            <v>0</v>
          </cell>
          <cell r="E20">
            <v>1</v>
          </cell>
          <cell r="F20">
            <v>0</v>
          </cell>
          <cell r="G20">
            <v>1</v>
          </cell>
          <cell r="H20">
            <v>0</v>
          </cell>
          <cell r="I20">
            <v>0.255</v>
          </cell>
          <cell r="J20">
            <v>0.255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3">
          <cell r="C23">
            <v>8</v>
          </cell>
          <cell r="D23">
            <v>0</v>
          </cell>
          <cell r="E23">
            <v>8</v>
          </cell>
          <cell r="F23">
            <v>0</v>
          </cell>
          <cell r="G23">
            <v>8</v>
          </cell>
          <cell r="H23">
            <v>0</v>
          </cell>
          <cell r="I23">
            <v>3.4</v>
          </cell>
          <cell r="J23">
            <v>0.85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3</v>
          </cell>
          <cell r="D24">
            <v>0</v>
          </cell>
          <cell r="E24">
            <v>2</v>
          </cell>
          <cell r="F24">
            <v>0</v>
          </cell>
          <cell r="G24">
            <v>2</v>
          </cell>
          <cell r="H24">
            <v>0</v>
          </cell>
          <cell r="I24">
            <v>0.17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2</v>
          </cell>
          <cell r="D25">
            <v>0</v>
          </cell>
          <cell r="E25">
            <v>1</v>
          </cell>
          <cell r="F25">
            <v>0</v>
          </cell>
          <cell r="G25">
            <v>1</v>
          </cell>
          <cell r="H25">
            <v>0</v>
          </cell>
          <cell r="I25">
            <v>0.17</v>
          </cell>
          <cell r="J25">
            <v>0.17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  <cell r="H26">
            <v>0</v>
          </cell>
          <cell r="I26">
            <v>0.13600000000000001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5</v>
          </cell>
          <cell r="D27">
            <v>0</v>
          </cell>
          <cell r="E27">
            <v>9</v>
          </cell>
          <cell r="F27">
            <v>0</v>
          </cell>
          <cell r="G27">
            <v>9</v>
          </cell>
          <cell r="H27">
            <v>0</v>
          </cell>
          <cell r="I27">
            <v>1.377</v>
          </cell>
          <cell r="J27">
            <v>2.7879999999999998</v>
          </cell>
          <cell r="K27">
            <v>7</v>
          </cell>
          <cell r="L27">
            <v>5</v>
          </cell>
          <cell r="M27">
            <v>2</v>
          </cell>
          <cell r="N27">
            <v>5</v>
          </cell>
          <cell r="O27">
            <v>0</v>
          </cell>
          <cell r="P27">
            <v>1519.77</v>
          </cell>
          <cell r="Q27">
            <v>730.84199999999998</v>
          </cell>
          <cell r="R27">
            <v>3</v>
          </cell>
          <cell r="S27">
            <v>118.42400000000001</v>
          </cell>
          <cell r="T27">
            <v>4</v>
          </cell>
          <cell r="U27">
            <v>137.78</v>
          </cell>
          <cell r="V27">
            <v>0</v>
          </cell>
          <cell r="W27">
            <v>0</v>
          </cell>
        </row>
        <row r="28">
          <cell r="C28">
            <v>3</v>
          </cell>
          <cell r="D28">
            <v>0</v>
          </cell>
          <cell r="E28">
            <v>7</v>
          </cell>
          <cell r="F28">
            <v>0</v>
          </cell>
          <cell r="G28">
            <v>7</v>
          </cell>
          <cell r="H28">
            <v>0</v>
          </cell>
          <cell r="I28">
            <v>1.0369999999999999</v>
          </cell>
          <cell r="J28">
            <v>0.748</v>
          </cell>
          <cell r="K28">
            <v>7</v>
          </cell>
          <cell r="L28">
            <v>5</v>
          </cell>
          <cell r="M28">
            <v>2</v>
          </cell>
          <cell r="N28">
            <v>5</v>
          </cell>
          <cell r="O28">
            <v>0</v>
          </cell>
          <cell r="P28">
            <v>1516.569</v>
          </cell>
          <cell r="Q28">
            <v>730.84199999999998</v>
          </cell>
          <cell r="R28">
            <v>1</v>
          </cell>
          <cell r="S28">
            <v>115.223</v>
          </cell>
          <cell r="T28">
            <v>2</v>
          </cell>
          <cell r="U28">
            <v>131.54900000000001</v>
          </cell>
          <cell r="V28">
            <v>0</v>
          </cell>
          <cell r="W28">
            <v>0</v>
          </cell>
        </row>
        <row r="29">
          <cell r="C29">
            <v>2</v>
          </cell>
          <cell r="D29">
            <v>0</v>
          </cell>
          <cell r="E29">
            <v>9</v>
          </cell>
          <cell r="F29">
            <v>0</v>
          </cell>
          <cell r="G29">
            <v>19</v>
          </cell>
          <cell r="H29">
            <v>0</v>
          </cell>
          <cell r="I29">
            <v>4.3179999999999996</v>
          </cell>
          <cell r="J29">
            <v>3.0259999999999998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2</v>
          </cell>
          <cell r="D30">
            <v>0</v>
          </cell>
          <cell r="E30">
            <v>9</v>
          </cell>
          <cell r="F30">
            <v>0</v>
          </cell>
          <cell r="G30">
            <v>17</v>
          </cell>
          <cell r="H30">
            <v>0</v>
          </cell>
          <cell r="I30">
            <v>4.0119999999999996</v>
          </cell>
          <cell r="J30">
            <v>3.0259999999999998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3</v>
          </cell>
          <cell r="D31">
            <v>0</v>
          </cell>
          <cell r="E31">
            <v>29</v>
          </cell>
          <cell r="F31">
            <v>0</v>
          </cell>
          <cell r="G31">
            <v>29</v>
          </cell>
          <cell r="H31">
            <v>0</v>
          </cell>
          <cell r="I31">
            <v>0.98599999999999999</v>
          </cell>
          <cell r="J31">
            <v>1.0880000000000001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</v>
          </cell>
          <cell r="U31">
            <v>0.57799999999999996</v>
          </cell>
          <cell r="V31">
            <v>0</v>
          </cell>
          <cell r="W31">
            <v>0</v>
          </cell>
        </row>
        <row r="32">
          <cell r="C32">
            <v>3</v>
          </cell>
          <cell r="D32">
            <v>0</v>
          </cell>
          <cell r="E32">
            <v>29</v>
          </cell>
          <cell r="F32">
            <v>0</v>
          </cell>
          <cell r="G32">
            <v>29</v>
          </cell>
          <cell r="H32">
            <v>0</v>
          </cell>
          <cell r="I32">
            <v>0.98599999999999999</v>
          </cell>
          <cell r="J32">
            <v>1.0880000000000001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1</v>
          </cell>
          <cell r="U32">
            <v>0.57799999999999996</v>
          </cell>
          <cell r="V32">
            <v>0</v>
          </cell>
          <cell r="W32">
            <v>0</v>
          </cell>
        </row>
        <row r="33">
          <cell r="C33">
            <v>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1</v>
          </cell>
          <cell r="L33">
            <v>1</v>
          </cell>
          <cell r="M33">
            <v>0</v>
          </cell>
          <cell r="N33">
            <v>1</v>
          </cell>
          <cell r="O33">
            <v>0</v>
          </cell>
          <cell r="P33">
            <v>38.688000000000002</v>
          </cell>
          <cell r="Q33">
            <v>38.688000000000002</v>
          </cell>
          <cell r="R33">
            <v>0</v>
          </cell>
          <cell r="S33">
            <v>0</v>
          </cell>
          <cell r="T33">
            <v>0</v>
          </cell>
          <cell r="U33">
            <v>0.45400000000000001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</sheetData>
      <sheetData sheetId="10">
        <row r="8">
          <cell r="C8">
            <v>25</v>
          </cell>
          <cell r="D8">
            <v>0</v>
          </cell>
          <cell r="E8">
            <v>30</v>
          </cell>
          <cell r="F8">
            <v>2</v>
          </cell>
          <cell r="G8">
            <v>28</v>
          </cell>
          <cell r="H8">
            <v>0</v>
          </cell>
          <cell r="I8">
            <v>6.3239999999999998</v>
          </cell>
          <cell r="J8">
            <v>6.511000000000001</v>
          </cell>
          <cell r="K8">
            <v>2</v>
          </cell>
          <cell r="L8">
            <v>2</v>
          </cell>
          <cell r="M8">
            <v>0</v>
          </cell>
          <cell r="N8">
            <v>2</v>
          </cell>
          <cell r="O8">
            <v>0</v>
          </cell>
          <cell r="P8">
            <v>885.56999999999994</v>
          </cell>
          <cell r="Q8">
            <v>0</v>
          </cell>
          <cell r="R8">
            <v>15</v>
          </cell>
          <cell r="S8">
            <v>885.56999999999994</v>
          </cell>
          <cell r="T8">
            <v>7</v>
          </cell>
          <cell r="U8">
            <v>55.559999999999995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41</v>
          </cell>
          <cell r="D12">
            <v>0</v>
          </cell>
          <cell r="E12">
            <v>46</v>
          </cell>
          <cell r="F12">
            <v>0</v>
          </cell>
          <cell r="G12">
            <v>46</v>
          </cell>
          <cell r="H12">
            <v>0</v>
          </cell>
          <cell r="I12">
            <v>9.1120000000000001</v>
          </cell>
          <cell r="J12">
            <v>7.4970000000000008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10.935</v>
          </cell>
          <cell r="Q12">
            <v>0</v>
          </cell>
          <cell r="R12">
            <v>4</v>
          </cell>
          <cell r="S12">
            <v>10.935</v>
          </cell>
          <cell r="T12">
            <v>4</v>
          </cell>
          <cell r="U12">
            <v>20.858000000000001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48</v>
          </cell>
          <cell r="D15">
            <v>0</v>
          </cell>
          <cell r="E15">
            <v>44</v>
          </cell>
          <cell r="F15">
            <v>1</v>
          </cell>
          <cell r="G15">
            <v>43</v>
          </cell>
          <cell r="H15">
            <v>0</v>
          </cell>
          <cell r="I15">
            <v>11.254</v>
          </cell>
          <cell r="J15">
            <v>14.228999999999999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213.79400000000001</v>
          </cell>
          <cell r="Q15">
            <v>0</v>
          </cell>
          <cell r="R15">
            <v>11</v>
          </cell>
          <cell r="S15">
            <v>213.79400000000001</v>
          </cell>
          <cell r="T15">
            <v>12</v>
          </cell>
          <cell r="U15">
            <v>162.886</v>
          </cell>
          <cell r="V15">
            <v>1</v>
          </cell>
          <cell r="W15">
            <v>1</v>
          </cell>
        </row>
        <row r="16">
          <cell r="C16">
            <v>48</v>
          </cell>
          <cell r="D16">
            <v>0</v>
          </cell>
          <cell r="E16">
            <v>44</v>
          </cell>
          <cell r="F16">
            <v>1</v>
          </cell>
          <cell r="G16">
            <v>43</v>
          </cell>
          <cell r="H16">
            <v>0</v>
          </cell>
          <cell r="I16">
            <v>11.254</v>
          </cell>
          <cell r="J16">
            <v>14.228999999999999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213.79400000000001</v>
          </cell>
          <cell r="Q16">
            <v>0</v>
          </cell>
          <cell r="R16">
            <v>11</v>
          </cell>
          <cell r="S16">
            <v>213.79400000000001</v>
          </cell>
          <cell r="T16">
            <v>12</v>
          </cell>
          <cell r="U16">
            <v>162.886</v>
          </cell>
          <cell r="V16">
            <v>1</v>
          </cell>
          <cell r="W16">
            <v>1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>
            <v>76</v>
          </cell>
          <cell r="D19">
            <v>0</v>
          </cell>
          <cell r="E19">
            <v>39</v>
          </cell>
          <cell r="F19">
            <v>1</v>
          </cell>
          <cell r="G19">
            <v>38</v>
          </cell>
          <cell r="H19">
            <v>0</v>
          </cell>
          <cell r="I19">
            <v>19.71</v>
          </cell>
          <cell r="J19">
            <v>18.954999999999998</v>
          </cell>
          <cell r="K19">
            <v>7</v>
          </cell>
          <cell r="L19">
            <v>4</v>
          </cell>
          <cell r="M19">
            <v>3</v>
          </cell>
          <cell r="N19">
            <v>4</v>
          </cell>
          <cell r="O19">
            <v>1</v>
          </cell>
          <cell r="P19">
            <v>1939.8050000000001</v>
          </cell>
          <cell r="Q19">
            <v>1713.623</v>
          </cell>
          <cell r="R19">
            <v>18</v>
          </cell>
          <cell r="S19">
            <v>226.18200000000002</v>
          </cell>
          <cell r="T19">
            <v>6</v>
          </cell>
          <cell r="U19">
            <v>25.646000000000001</v>
          </cell>
          <cell r="V19">
            <v>0</v>
          </cell>
          <cell r="W19">
            <v>0</v>
          </cell>
        </row>
        <row r="20">
          <cell r="C20">
            <v>38</v>
          </cell>
          <cell r="D20">
            <v>0</v>
          </cell>
          <cell r="E20">
            <v>16</v>
          </cell>
          <cell r="F20">
            <v>0</v>
          </cell>
          <cell r="G20">
            <v>16</v>
          </cell>
          <cell r="H20">
            <v>0</v>
          </cell>
          <cell r="I20">
            <v>7.82</v>
          </cell>
          <cell r="J20">
            <v>7.99</v>
          </cell>
          <cell r="K20">
            <v>7</v>
          </cell>
          <cell r="L20">
            <v>1</v>
          </cell>
          <cell r="M20">
            <v>6</v>
          </cell>
          <cell r="N20">
            <v>1</v>
          </cell>
          <cell r="O20">
            <v>3</v>
          </cell>
          <cell r="P20">
            <v>76.426000000000002</v>
          </cell>
          <cell r="Q20">
            <v>63.731999999999999</v>
          </cell>
          <cell r="R20">
            <v>4</v>
          </cell>
          <cell r="S20">
            <v>12.694000000000001</v>
          </cell>
          <cell r="T20">
            <v>3</v>
          </cell>
          <cell r="U20">
            <v>7.5780000000000003</v>
          </cell>
          <cell r="V20">
            <v>0</v>
          </cell>
          <cell r="W20">
            <v>0</v>
          </cell>
        </row>
        <row r="21">
          <cell r="C21">
            <v>8</v>
          </cell>
          <cell r="D21">
            <v>0</v>
          </cell>
          <cell r="E21">
            <v>3</v>
          </cell>
          <cell r="F21">
            <v>0</v>
          </cell>
          <cell r="G21">
            <v>2</v>
          </cell>
          <cell r="H21">
            <v>0</v>
          </cell>
          <cell r="I21">
            <v>0.51</v>
          </cell>
          <cell r="J21">
            <v>0.255</v>
          </cell>
          <cell r="K21">
            <v>6</v>
          </cell>
          <cell r="L21">
            <v>5</v>
          </cell>
          <cell r="M21">
            <v>1</v>
          </cell>
          <cell r="N21">
            <v>5</v>
          </cell>
          <cell r="O21">
            <v>2</v>
          </cell>
          <cell r="P21">
            <v>5866.6049999999996</v>
          </cell>
          <cell r="Q21">
            <v>5093.8469999999998</v>
          </cell>
          <cell r="R21">
            <v>2</v>
          </cell>
          <cell r="S21">
            <v>772.75800000000004</v>
          </cell>
          <cell r="T21">
            <v>1</v>
          </cell>
          <cell r="U21">
            <v>2.016</v>
          </cell>
          <cell r="V21">
            <v>0</v>
          </cell>
          <cell r="W21">
            <v>0</v>
          </cell>
        </row>
        <row r="23">
          <cell r="C23">
            <v>43</v>
          </cell>
          <cell r="D23">
            <v>0</v>
          </cell>
          <cell r="E23">
            <v>37</v>
          </cell>
          <cell r="F23">
            <v>0</v>
          </cell>
          <cell r="G23">
            <v>37</v>
          </cell>
          <cell r="H23">
            <v>0</v>
          </cell>
          <cell r="I23">
            <v>9.7750000000000004</v>
          </cell>
          <cell r="J23">
            <v>12.001999999999999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63</v>
          </cell>
          <cell r="D24">
            <v>0</v>
          </cell>
          <cell r="E24">
            <v>61</v>
          </cell>
          <cell r="F24">
            <v>0</v>
          </cell>
          <cell r="G24">
            <v>61</v>
          </cell>
          <cell r="H24">
            <v>0</v>
          </cell>
          <cell r="I24">
            <v>23.052000000000003</v>
          </cell>
          <cell r="J24">
            <v>23.647000000000002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11</v>
          </cell>
          <cell r="D25">
            <v>0</v>
          </cell>
          <cell r="E25">
            <v>2</v>
          </cell>
          <cell r="F25">
            <v>0</v>
          </cell>
          <cell r="G25">
            <v>2</v>
          </cell>
          <cell r="H25">
            <v>0</v>
          </cell>
          <cell r="I25">
            <v>0.34</v>
          </cell>
          <cell r="J25">
            <v>0.34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6</v>
          </cell>
          <cell r="D26">
            <v>0</v>
          </cell>
          <cell r="E26">
            <v>5</v>
          </cell>
          <cell r="F26">
            <v>0</v>
          </cell>
          <cell r="G26">
            <v>5</v>
          </cell>
          <cell r="H26">
            <v>0</v>
          </cell>
          <cell r="I26">
            <v>0.76500000000000001</v>
          </cell>
          <cell r="J26">
            <v>0.51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82</v>
          </cell>
          <cell r="D27">
            <v>0</v>
          </cell>
          <cell r="E27">
            <v>59</v>
          </cell>
          <cell r="F27">
            <v>1</v>
          </cell>
          <cell r="G27">
            <v>59</v>
          </cell>
          <cell r="H27">
            <v>0</v>
          </cell>
          <cell r="I27">
            <v>78.828999999999994</v>
          </cell>
          <cell r="J27">
            <v>52.989000000000004</v>
          </cell>
          <cell r="K27">
            <v>27</v>
          </cell>
          <cell r="L27">
            <v>15</v>
          </cell>
          <cell r="M27">
            <v>12</v>
          </cell>
          <cell r="N27">
            <v>15</v>
          </cell>
          <cell r="O27">
            <v>21</v>
          </cell>
          <cell r="P27">
            <v>43263.728000000003</v>
          </cell>
          <cell r="Q27">
            <v>3433.203</v>
          </cell>
          <cell r="R27">
            <v>19</v>
          </cell>
          <cell r="S27">
            <v>650.67100000000005</v>
          </cell>
          <cell r="T27">
            <v>25</v>
          </cell>
          <cell r="U27">
            <v>1343.452</v>
          </cell>
          <cell r="V27">
            <v>0</v>
          </cell>
          <cell r="W27">
            <v>0</v>
          </cell>
        </row>
        <row r="28">
          <cell r="C28">
            <v>22</v>
          </cell>
          <cell r="D28">
            <v>0</v>
          </cell>
          <cell r="E28">
            <v>17</v>
          </cell>
          <cell r="F28">
            <v>0</v>
          </cell>
          <cell r="G28">
            <v>17</v>
          </cell>
          <cell r="H28">
            <v>0</v>
          </cell>
          <cell r="I28">
            <v>4.7089999999999996</v>
          </cell>
          <cell r="J28">
            <v>5.6780000000000008</v>
          </cell>
          <cell r="K28">
            <v>15</v>
          </cell>
          <cell r="L28">
            <v>13</v>
          </cell>
          <cell r="M28">
            <v>2</v>
          </cell>
          <cell r="N28">
            <v>13</v>
          </cell>
          <cell r="O28">
            <v>16</v>
          </cell>
          <cell r="P28">
            <v>42709.956999999995</v>
          </cell>
          <cell r="Q28">
            <v>2933.1579999999999</v>
          </cell>
          <cell r="R28">
            <v>9</v>
          </cell>
          <cell r="S28">
            <v>596.94600000000003</v>
          </cell>
          <cell r="T28">
            <v>15</v>
          </cell>
          <cell r="U28">
            <v>1281.9789999999998</v>
          </cell>
          <cell r="V28">
            <v>0</v>
          </cell>
          <cell r="W28">
            <v>0</v>
          </cell>
        </row>
        <row r="29">
          <cell r="C29">
            <v>24</v>
          </cell>
          <cell r="D29">
            <v>0</v>
          </cell>
          <cell r="E29">
            <v>31</v>
          </cell>
          <cell r="F29">
            <v>8</v>
          </cell>
          <cell r="G29">
            <v>45</v>
          </cell>
          <cell r="H29">
            <v>0</v>
          </cell>
          <cell r="I29">
            <v>18.309000000000001</v>
          </cell>
          <cell r="J29">
            <v>16.422000000000001</v>
          </cell>
          <cell r="K29">
            <v>3</v>
          </cell>
          <cell r="L29">
            <v>3</v>
          </cell>
          <cell r="M29">
            <v>0</v>
          </cell>
          <cell r="N29">
            <v>3</v>
          </cell>
          <cell r="O29">
            <v>1</v>
          </cell>
          <cell r="P29">
            <v>454</v>
          </cell>
          <cell r="Q29">
            <v>390</v>
          </cell>
          <cell r="R29">
            <v>2</v>
          </cell>
          <cell r="S29">
            <v>64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19</v>
          </cell>
          <cell r="D30">
            <v>0</v>
          </cell>
          <cell r="E30">
            <v>23</v>
          </cell>
          <cell r="F30">
            <v>3</v>
          </cell>
          <cell r="G30">
            <v>41</v>
          </cell>
          <cell r="H30">
            <v>0</v>
          </cell>
          <cell r="I30">
            <v>14.926</v>
          </cell>
          <cell r="J30">
            <v>13.191999999999998</v>
          </cell>
          <cell r="K30">
            <v>3</v>
          </cell>
          <cell r="L30">
            <v>3</v>
          </cell>
          <cell r="M30">
            <v>0</v>
          </cell>
          <cell r="N30">
            <v>3</v>
          </cell>
          <cell r="O30">
            <v>1</v>
          </cell>
          <cell r="P30">
            <v>454</v>
          </cell>
          <cell r="Q30">
            <v>390</v>
          </cell>
          <cell r="R30">
            <v>2</v>
          </cell>
          <cell r="S30">
            <v>64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44</v>
          </cell>
          <cell r="D31">
            <v>0</v>
          </cell>
          <cell r="E31">
            <v>194</v>
          </cell>
          <cell r="F31">
            <v>14</v>
          </cell>
          <cell r="G31">
            <v>231</v>
          </cell>
          <cell r="H31">
            <v>0</v>
          </cell>
          <cell r="I31">
            <v>32.061999999999998</v>
          </cell>
          <cell r="J31">
            <v>24.751999999999999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3.9099999999999997</v>
          </cell>
          <cell r="Q31">
            <v>0</v>
          </cell>
          <cell r="R31">
            <v>9</v>
          </cell>
          <cell r="S31">
            <v>3.9099999999999997</v>
          </cell>
          <cell r="T31">
            <v>4</v>
          </cell>
          <cell r="U31">
            <v>1.8360000000000001</v>
          </cell>
          <cell r="V31">
            <v>0</v>
          </cell>
          <cell r="W31">
            <v>0</v>
          </cell>
        </row>
        <row r="32">
          <cell r="C32">
            <v>43</v>
          </cell>
          <cell r="D32">
            <v>0</v>
          </cell>
          <cell r="E32">
            <v>170</v>
          </cell>
          <cell r="F32">
            <v>12</v>
          </cell>
          <cell r="G32">
            <v>201</v>
          </cell>
          <cell r="H32">
            <v>0</v>
          </cell>
          <cell r="I32">
            <v>18.716999999999999</v>
          </cell>
          <cell r="J32">
            <v>14.042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3.9099999999999997</v>
          </cell>
          <cell r="Q32">
            <v>0</v>
          </cell>
          <cell r="R32">
            <v>9</v>
          </cell>
          <cell r="S32">
            <v>3.9099999999999997</v>
          </cell>
          <cell r="T32">
            <v>4</v>
          </cell>
          <cell r="U32">
            <v>1.8360000000000001</v>
          </cell>
          <cell r="V32">
            <v>0</v>
          </cell>
          <cell r="W32">
            <v>0</v>
          </cell>
        </row>
        <row r="33">
          <cell r="C33">
            <v>8</v>
          </cell>
          <cell r="D33">
            <v>0</v>
          </cell>
          <cell r="E33">
            <v>4</v>
          </cell>
          <cell r="F33">
            <v>4</v>
          </cell>
          <cell r="G33">
            <v>1</v>
          </cell>
          <cell r="H33">
            <v>0</v>
          </cell>
          <cell r="I33">
            <v>0.255</v>
          </cell>
          <cell r="J33">
            <v>0</v>
          </cell>
          <cell r="K33">
            <v>1</v>
          </cell>
          <cell r="L33">
            <v>1</v>
          </cell>
          <cell r="M33">
            <v>0</v>
          </cell>
          <cell r="N33">
            <v>1</v>
          </cell>
          <cell r="O33">
            <v>2</v>
          </cell>
          <cell r="P33">
            <v>1386.6139999999998</v>
          </cell>
          <cell r="Q33">
            <v>1334.09</v>
          </cell>
          <cell r="R33">
            <v>2</v>
          </cell>
          <cell r="S33">
            <v>5.28</v>
          </cell>
          <cell r="T33">
            <v>2</v>
          </cell>
          <cell r="U33">
            <v>80.324999999999989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>
      <selection activeCell="AB14" sqref="AB14"/>
    </sheetView>
  </sheetViews>
  <sheetFormatPr defaultRowHeight="15" x14ac:dyDescent="0.25"/>
  <cols>
    <col min="1" max="1" width="4.140625" customWidth="1"/>
    <col min="2" max="2" width="25.5703125" customWidth="1"/>
    <col min="3" max="3" width="4.7109375" customWidth="1"/>
    <col min="4" max="4" width="3.85546875" customWidth="1"/>
    <col min="5" max="5" width="5.28515625" customWidth="1"/>
    <col min="6" max="8" width="4.7109375" customWidth="1"/>
    <col min="9" max="9" width="7.5703125" customWidth="1"/>
    <col min="10" max="10" width="7.7109375" customWidth="1"/>
    <col min="11" max="12" width="3.7109375" customWidth="1"/>
    <col min="13" max="13" width="4" customWidth="1"/>
    <col min="14" max="14" width="3.7109375" customWidth="1"/>
    <col min="15" max="15" width="3.42578125" customWidth="1"/>
    <col min="16" max="16" width="9.140625" customWidth="1"/>
    <col min="17" max="17" width="9.28515625" customWidth="1"/>
    <col min="18" max="18" width="4.140625" customWidth="1"/>
    <col min="19" max="19" width="8.140625" customWidth="1"/>
    <col min="20" max="20" width="4.28515625" customWidth="1"/>
    <col min="21" max="21" width="9.7109375" customWidth="1"/>
    <col min="22" max="22" width="3.85546875" customWidth="1"/>
    <col min="23" max="23" width="3.42578125" customWidth="1"/>
    <col min="24" max="24" width="9.140625" hidden="1" customWidth="1"/>
    <col min="257" max="257" width="4.140625" customWidth="1"/>
    <col min="258" max="258" width="25.5703125" customWidth="1"/>
    <col min="259" max="259" width="4.7109375" customWidth="1"/>
    <col min="260" max="260" width="3.85546875" customWidth="1"/>
    <col min="261" max="261" width="4.140625" customWidth="1"/>
    <col min="262" max="264" width="4.7109375" customWidth="1"/>
    <col min="265" max="265" width="7.5703125" customWidth="1"/>
    <col min="266" max="266" width="7.7109375" customWidth="1"/>
    <col min="267" max="268" width="3.7109375" customWidth="1"/>
    <col min="269" max="269" width="4.7109375" customWidth="1"/>
    <col min="270" max="270" width="4.28515625" customWidth="1"/>
    <col min="271" max="271" width="3.42578125" customWidth="1"/>
    <col min="272" max="272" width="9.140625" customWidth="1"/>
    <col min="273" max="273" width="9.28515625" customWidth="1"/>
    <col min="274" max="274" width="4.140625" customWidth="1"/>
    <col min="275" max="275" width="8.140625" customWidth="1"/>
    <col min="276" max="276" width="4.28515625" customWidth="1"/>
    <col min="277" max="277" width="9.7109375" customWidth="1"/>
    <col min="278" max="278" width="4.7109375" customWidth="1"/>
    <col min="279" max="279" width="4.5703125" customWidth="1"/>
    <col min="280" max="280" width="0" hidden="1" customWidth="1"/>
    <col min="513" max="513" width="4.140625" customWidth="1"/>
    <col min="514" max="514" width="25.5703125" customWidth="1"/>
    <col min="515" max="515" width="4.7109375" customWidth="1"/>
    <col min="516" max="516" width="3.85546875" customWidth="1"/>
    <col min="517" max="517" width="4.140625" customWidth="1"/>
    <col min="518" max="520" width="4.7109375" customWidth="1"/>
    <col min="521" max="521" width="7.5703125" customWidth="1"/>
    <col min="522" max="522" width="7.7109375" customWidth="1"/>
    <col min="523" max="524" width="3.7109375" customWidth="1"/>
    <col min="525" max="525" width="4.7109375" customWidth="1"/>
    <col min="526" max="526" width="4.28515625" customWidth="1"/>
    <col min="527" max="527" width="3.42578125" customWidth="1"/>
    <col min="528" max="528" width="9.140625" customWidth="1"/>
    <col min="529" max="529" width="9.28515625" customWidth="1"/>
    <col min="530" max="530" width="4.140625" customWidth="1"/>
    <col min="531" max="531" width="8.140625" customWidth="1"/>
    <col min="532" max="532" width="4.28515625" customWidth="1"/>
    <col min="533" max="533" width="9.7109375" customWidth="1"/>
    <col min="534" max="534" width="4.7109375" customWidth="1"/>
    <col min="535" max="535" width="4.5703125" customWidth="1"/>
    <col min="536" max="536" width="0" hidden="1" customWidth="1"/>
    <col min="769" max="769" width="4.140625" customWidth="1"/>
    <col min="770" max="770" width="25.5703125" customWidth="1"/>
    <col min="771" max="771" width="4.7109375" customWidth="1"/>
    <col min="772" max="772" width="3.85546875" customWidth="1"/>
    <col min="773" max="773" width="4.140625" customWidth="1"/>
    <col min="774" max="776" width="4.7109375" customWidth="1"/>
    <col min="777" max="777" width="7.5703125" customWidth="1"/>
    <col min="778" max="778" width="7.7109375" customWidth="1"/>
    <col min="779" max="780" width="3.7109375" customWidth="1"/>
    <col min="781" max="781" width="4.7109375" customWidth="1"/>
    <col min="782" max="782" width="4.28515625" customWidth="1"/>
    <col min="783" max="783" width="3.42578125" customWidth="1"/>
    <col min="784" max="784" width="9.140625" customWidth="1"/>
    <col min="785" max="785" width="9.28515625" customWidth="1"/>
    <col min="786" max="786" width="4.140625" customWidth="1"/>
    <col min="787" max="787" width="8.140625" customWidth="1"/>
    <col min="788" max="788" width="4.28515625" customWidth="1"/>
    <col min="789" max="789" width="9.7109375" customWidth="1"/>
    <col min="790" max="790" width="4.7109375" customWidth="1"/>
    <col min="791" max="791" width="4.5703125" customWidth="1"/>
    <col min="792" max="792" width="0" hidden="1" customWidth="1"/>
    <col min="1025" max="1025" width="4.140625" customWidth="1"/>
    <col min="1026" max="1026" width="25.5703125" customWidth="1"/>
    <col min="1027" max="1027" width="4.7109375" customWidth="1"/>
    <col min="1028" max="1028" width="3.85546875" customWidth="1"/>
    <col min="1029" max="1029" width="4.140625" customWidth="1"/>
    <col min="1030" max="1032" width="4.7109375" customWidth="1"/>
    <col min="1033" max="1033" width="7.5703125" customWidth="1"/>
    <col min="1034" max="1034" width="7.7109375" customWidth="1"/>
    <col min="1035" max="1036" width="3.7109375" customWidth="1"/>
    <col min="1037" max="1037" width="4.7109375" customWidth="1"/>
    <col min="1038" max="1038" width="4.28515625" customWidth="1"/>
    <col min="1039" max="1039" width="3.42578125" customWidth="1"/>
    <col min="1040" max="1040" width="9.140625" customWidth="1"/>
    <col min="1041" max="1041" width="9.28515625" customWidth="1"/>
    <col min="1042" max="1042" width="4.140625" customWidth="1"/>
    <col min="1043" max="1043" width="8.140625" customWidth="1"/>
    <col min="1044" max="1044" width="4.28515625" customWidth="1"/>
    <col min="1045" max="1045" width="9.7109375" customWidth="1"/>
    <col min="1046" max="1046" width="4.7109375" customWidth="1"/>
    <col min="1047" max="1047" width="4.5703125" customWidth="1"/>
    <col min="1048" max="1048" width="0" hidden="1" customWidth="1"/>
    <col min="1281" max="1281" width="4.140625" customWidth="1"/>
    <col min="1282" max="1282" width="25.5703125" customWidth="1"/>
    <col min="1283" max="1283" width="4.7109375" customWidth="1"/>
    <col min="1284" max="1284" width="3.85546875" customWidth="1"/>
    <col min="1285" max="1285" width="4.140625" customWidth="1"/>
    <col min="1286" max="1288" width="4.7109375" customWidth="1"/>
    <col min="1289" max="1289" width="7.5703125" customWidth="1"/>
    <col min="1290" max="1290" width="7.7109375" customWidth="1"/>
    <col min="1291" max="1292" width="3.7109375" customWidth="1"/>
    <col min="1293" max="1293" width="4.7109375" customWidth="1"/>
    <col min="1294" max="1294" width="4.28515625" customWidth="1"/>
    <col min="1295" max="1295" width="3.42578125" customWidth="1"/>
    <col min="1296" max="1296" width="9.140625" customWidth="1"/>
    <col min="1297" max="1297" width="9.28515625" customWidth="1"/>
    <col min="1298" max="1298" width="4.140625" customWidth="1"/>
    <col min="1299" max="1299" width="8.140625" customWidth="1"/>
    <col min="1300" max="1300" width="4.28515625" customWidth="1"/>
    <col min="1301" max="1301" width="9.7109375" customWidth="1"/>
    <col min="1302" max="1302" width="4.7109375" customWidth="1"/>
    <col min="1303" max="1303" width="4.5703125" customWidth="1"/>
    <col min="1304" max="1304" width="0" hidden="1" customWidth="1"/>
    <col min="1537" max="1537" width="4.140625" customWidth="1"/>
    <col min="1538" max="1538" width="25.5703125" customWidth="1"/>
    <col min="1539" max="1539" width="4.7109375" customWidth="1"/>
    <col min="1540" max="1540" width="3.85546875" customWidth="1"/>
    <col min="1541" max="1541" width="4.140625" customWidth="1"/>
    <col min="1542" max="1544" width="4.7109375" customWidth="1"/>
    <col min="1545" max="1545" width="7.5703125" customWidth="1"/>
    <col min="1546" max="1546" width="7.7109375" customWidth="1"/>
    <col min="1547" max="1548" width="3.7109375" customWidth="1"/>
    <col min="1549" max="1549" width="4.7109375" customWidth="1"/>
    <col min="1550" max="1550" width="4.28515625" customWidth="1"/>
    <col min="1551" max="1551" width="3.42578125" customWidth="1"/>
    <col min="1552" max="1552" width="9.140625" customWidth="1"/>
    <col min="1553" max="1553" width="9.28515625" customWidth="1"/>
    <col min="1554" max="1554" width="4.140625" customWidth="1"/>
    <col min="1555" max="1555" width="8.140625" customWidth="1"/>
    <col min="1556" max="1556" width="4.28515625" customWidth="1"/>
    <col min="1557" max="1557" width="9.7109375" customWidth="1"/>
    <col min="1558" max="1558" width="4.7109375" customWidth="1"/>
    <col min="1559" max="1559" width="4.5703125" customWidth="1"/>
    <col min="1560" max="1560" width="0" hidden="1" customWidth="1"/>
    <col min="1793" max="1793" width="4.140625" customWidth="1"/>
    <col min="1794" max="1794" width="25.5703125" customWidth="1"/>
    <col min="1795" max="1795" width="4.7109375" customWidth="1"/>
    <col min="1796" max="1796" width="3.85546875" customWidth="1"/>
    <col min="1797" max="1797" width="4.140625" customWidth="1"/>
    <col min="1798" max="1800" width="4.7109375" customWidth="1"/>
    <col min="1801" max="1801" width="7.5703125" customWidth="1"/>
    <col min="1802" max="1802" width="7.7109375" customWidth="1"/>
    <col min="1803" max="1804" width="3.7109375" customWidth="1"/>
    <col min="1805" max="1805" width="4.7109375" customWidth="1"/>
    <col min="1806" max="1806" width="4.28515625" customWidth="1"/>
    <col min="1807" max="1807" width="3.42578125" customWidth="1"/>
    <col min="1808" max="1808" width="9.140625" customWidth="1"/>
    <col min="1809" max="1809" width="9.28515625" customWidth="1"/>
    <col min="1810" max="1810" width="4.140625" customWidth="1"/>
    <col min="1811" max="1811" width="8.140625" customWidth="1"/>
    <col min="1812" max="1812" width="4.28515625" customWidth="1"/>
    <col min="1813" max="1813" width="9.7109375" customWidth="1"/>
    <col min="1814" max="1814" width="4.7109375" customWidth="1"/>
    <col min="1815" max="1815" width="4.5703125" customWidth="1"/>
    <col min="1816" max="1816" width="0" hidden="1" customWidth="1"/>
    <col min="2049" max="2049" width="4.140625" customWidth="1"/>
    <col min="2050" max="2050" width="25.5703125" customWidth="1"/>
    <col min="2051" max="2051" width="4.7109375" customWidth="1"/>
    <col min="2052" max="2052" width="3.85546875" customWidth="1"/>
    <col min="2053" max="2053" width="4.140625" customWidth="1"/>
    <col min="2054" max="2056" width="4.7109375" customWidth="1"/>
    <col min="2057" max="2057" width="7.5703125" customWidth="1"/>
    <col min="2058" max="2058" width="7.7109375" customWidth="1"/>
    <col min="2059" max="2060" width="3.7109375" customWidth="1"/>
    <col min="2061" max="2061" width="4.7109375" customWidth="1"/>
    <col min="2062" max="2062" width="4.28515625" customWidth="1"/>
    <col min="2063" max="2063" width="3.42578125" customWidth="1"/>
    <col min="2064" max="2064" width="9.140625" customWidth="1"/>
    <col min="2065" max="2065" width="9.28515625" customWidth="1"/>
    <col min="2066" max="2066" width="4.140625" customWidth="1"/>
    <col min="2067" max="2067" width="8.140625" customWidth="1"/>
    <col min="2068" max="2068" width="4.28515625" customWidth="1"/>
    <col min="2069" max="2069" width="9.7109375" customWidth="1"/>
    <col min="2070" max="2070" width="4.7109375" customWidth="1"/>
    <col min="2071" max="2071" width="4.5703125" customWidth="1"/>
    <col min="2072" max="2072" width="0" hidden="1" customWidth="1"/>
    <col min="2305" max="2305" width="4.140625" customWidth="1"/>
    <col min="2306" max="2306" width="25.5703125" customWidth="1"/>
    <col min="2307" max="2307" width="4.7109375" customWidth="1"/>
    <col min="2308" max="2308" width="3.85546875" customWidth="1"/>
    <col min="2309" max="2309" width="4.140625" customWidth="1"/>
    <col min="2310" max="2312" width="4.7109375" customWidth="1"/>
    <col min="2313" max="2313" width="7.5703125" customWidth="1"/>
    <col min="2314" max="2314" width="7.7109375" customWidth="1"/>
    <col min="2315" max="2316" width="3.7109375" customWidth="1"/>
    <col min="2317" max="2317" width="4.7109375" customWidth="1"/>
    <col min="2318" max="2318" width="4.28515625" customWidth="1"/>
    <col min="2319" max="2319" width="3.42578125" customWidth="1"/>
    <col min="2320" max="2320" width="9.140625" customWidth="1"/>
    <col min="2321" max="2321" width="9.28515625" customWidth="1"/>
    <col min="2322" max="2322" width="4.140625" customWidth="1"/>
    <col min="2323" max="2323" width="8.140625" customWidth="1"/>
    <col min="2324" max="2324" width="4.28515625" customWidth="1"/>
    <col min="2325" max="2325" width="9.7109375" customWidth="1"/>
    <col min="2326" max="2326" width="4.7109375" customWidth="1"/>
    <col min="2327" max="2327" width="4.5703125" customWidth="1"/>
    <col min="2328" max="2328" width="0" hidden="1" customWidth="1"/>
    <col min="2561" max="2561" width="4.140625" customWidth="1"/>
    <col min="2562" max="2562" width="25.5703125" customWidth="1"/>
    <col min="2563" max="2563" width="4.7109375" customWidth="1"/>
    <col min="2564" max="2564" width="3.85546875" customWidth="1"/>
    <col min="2565" max="2565" width="4.140625" customWidth="1"/>
    <col min="2566" max="2568" width="4.7109375" customWidth="1"/>
    <col min="2569" max="2569" width="7.5703125" customWidth="1"/>
    <col min="2570" max="2570" width="7.7109375" customWidth="1"/>
    <col min="2571" max="2572" width="3.7109375" customWidth="1"/>
    <col min="2573" max="2573" width="4.7109375" customWidth="1"/>
    <col min="2574" max="2574" width="4.28515625" customWidth="1"/>
    <col min="2575" max="2575" width="3.42578125" customWidth="1"/>
    <col min="2576" max="2576" width="9.140625" customWidth="1"/>
    <col min="2577" max="2577" width="9.28515625" customWidth="1"/>
    <col min="2578" max="2578" width="4.140625" customWidth="1"/>
    <col min="2579" max="2579" width="8.140625" customWidth="1"/>
    <col min="2580" max="2580" width="4.28515625" customWidth="1"/>
    <col min="2581" max="2581" width="9.7109375" customWidth="1"/>
    <col min="2582" max="2582" width="4.7109375" customWidth="1"/>
    <col min="2583" max="2583" width="4.5703125" customWidth="1"/>
    <col min="2584" max="2584" width="0" hidden="1" customWidth="1"/>
    <col min="2817" max="2817" width="4.140625" customWidth="1"/>
    <col min="2818" max="2818" width="25.5703125" customWidth="1"/>
    <col min="2819" max="2819" width="4.7109375" customWidth="1"/>
    <col min="2820" max="2820" width="3.85546875" customWidth="1"/>
    <col min="2821" max="2821" width="4.140625" customWidth="1"/>
    <col min="2822" max="2824" width="4.7109375" customWidth="1"/>
    <col min="2825" max="2825" width="7.5703125" customWidth="1"/>
    <col min="2826" max="2826" width="7.7109375" customWidth="1"/>
    <col min="2827" max="2828" width="3.7109375" customWidth="1"/>
    <col min="2829" max="2829" width="4.7109375" customWidth="1"/>
    <col min="2830" max="2830" width="4.28515625" customWidth="1"/>
    <col min="2831" max="2831" width="3.42578125" customWidth="1"/>
    <col min="2832" max="2832" width="9.140625" customWidth="1"/>
    <col min="2833" max="2833" width="9.28515625" customWidth="1"/>
    <col min="2834" max="2834" width="4.140625" customWidth="1"/>
    <col min="2835" max="2835" width="8.140625" customWidth="1"/>
    <col min="2836" max="2836" width="4.28515625" customWidth="1"/>
    <col min="2837" max="2837" width="9.7109375" customWidth="1"/>
    <col min="2838" max="2838" width="4.7109375" customWidth="1"/>
    <col min="2839" max="2839" width="4.5703125" customWidth="1"/>
    <col min="2840" max="2840" width="0" hidden="1" customWidth="1"/>
    <col min="3073" max="3073" width="4.140625" customWidth="1"/>
    <col min="3074" max="3074" width="25.5703125" customWidth="1"/>
    <col min="3075" max="3075" width="4.7109375" customWidth="1"/>
    <col min="3076" max="3076" width="3.85546875" customWidth="1"/>
    <col min="3077" max="3077" width="4.140625" customWidth="1"/>
    <col min="3078" max="3080" width="4.7109375" customWidth="1"/>
    <col min="3081" max="3081" width="7.5703125" customWidth="1"/>
    <col min="3082" max="3082" width="7.7109375" customWidth="1"/>
    <col min="3083" max="3084" width="3.7109375" customWidth="1"/>
    <col min="3085" max="3085" width="4.7109375" customWidth="1"/>
    <col min="3086" max="3086" width="4.28515625" customWidth="1"/>
    <col min="3087" max="3087" width="3.42578125" customWidth="1"/>
    <col min="3088" max="3088" width="9.140625" customWidth="1"/>
    <col min="3089" max="3089" width="9.28515625" customWidth="1"/>
    <col min="3090" max="3090" width="4.140625" customWidth="1"/>
    <col min="3091" max="3091" width="8.140625" customWidth="1"/>
    <col min="3092" max="3092" width="4.28515625" customWidth="1"/>
    <col min="3093" max="3093" width="9.7109375" customWidth="1"/>
    <col min="3094" max="3094" width="4.7109375" customWidth="1"/>
    <col min="3095" max="3095" width="4.5703125" customWidth="1"/>
    <col min="3096" max="3096" width="0" hidden="1" customWidth="1"/>
    <col min="3329" max="3329" width="4.140625" customWidth="1"/>
    <col min="3330" max="3330" width="25.5703125" customWidth="1"/>
    <col min="3331" max="3331" width="4.7109375" customWidth="1"/>
    <col min="3332" max="3332" width="3.85546875" customWidth="1"/>
    <col min="3333" max="3333" width="4.140625" customWidth="1"/>
    <col min="3334" max="3336" width="4.7109375" customWidth="1"/>
    <col min="3337" max="3337" width="7.5703125" customWidth="1"/>
    <col min="3338" max="3338" width="7.7109375" customWidth="1"/>
    <col min="3339" max="3340" width="3.7109375" customWidth="1"/>
    <col min="3341" max="3341" width="4.7109375" customWidth="1"/>
    <col min="3342" max="3342" width="4.28515625" customWidth="1"/>
    <col min="3343" max="3343" width="3.42578125" customWidth="1"/>
    <col min="3344" max="3344" width="9.140625" customWidth="1"/>
    <col min="3345" max="3345" width="9.28515625" customWidth="1"/>
    <col min="3346" max="3346" width="4.140625" customWidth="1"/>
    <col min="3347" max="3347" width="8.140625" customWidth="1"/>
    <col min="3348" max="3348" width="4.28515625" customWidth="1"/>
    <col min="3349" max="3349" width="9.7109375" customWidth="1"/>
    <col min="3350" max="3350" width="4.7109375" customWidth="1"/>
    <col min="3351" max="3351" width="4.5703125" customWidth="1"/>
    <col min="3352" max="3352" width="0" hidden="1" customWidth="1"/>
    <col min="3585" max="3585" width="4.140625" customWidth="1"/>
    <col min="3586" max="3586" width="25.5703125" customWidth="1"/>
    <col min="3587" max="3587" width="4.7109375" customWidth="1"/>
    <col min="3588" max="3588" width="3.85546875" customWidth="1"/>
    <col min="3589" max="3589" width="4.140625" customWidth="1"/>
    <col min="3590" max="3592" width="4.7109375" customWidth="1"/>
    <col min="3593" max="3593" width="7.5703125" customWidth="1"/>
    <col min="3594" max="3594" width="7.7109375" customWidth="1"/>
    <col min="3595" max="3596" width="3.7109375" customWidth="1"/>
    <col min="3597" max="3597" width="4.7109375" customWidth="1"/>
    <col min="3598" max="3598" width="4.28515625" customWidth="1"/>
    <col min="3599" max="3599" width="3.42578125" customWidth="1"/>
    <col min="3600" max="3600" width="9.140625" customWidth="1"/>
    <col min="3601" max="3601" width="9.28515625" customWidth="1"/>
    <col min="3602" max="3602" width="4.140625" customWidth="1"/>
    <col min="3603" max="3603" width="8.140625" customWidth="1"/>
    <col min="3604" max="3604" width="4.28515625" customWidth="1"/>
    <col min="3605" max="3605" width="9.7109375" customWidth="1"/>
    <col min="3606" max="3606" width="4.7109375" customWidth="1"/>
    <col min="3607" max="3607" width="4.5703125" customWidth="1"/>
    <col min="3608" max="3608" width="0" hidden="1" customWidth="1"/>
    <col min="3841" max="3841" width="4.140625" customWidth="1"/>
    <col min="3842" max="3842" width="25.5703125" customWidth="1"/>
    <col min="3843" max="3843" width="4.7109375" customWidth="1"/>
    <col min="3844" max="3844" width="3.85546875" customWidth="1"/>
    <col min="3845" max="3845" width="4.140625" customWidth="1"/>
    <col min="3846" max="3848" width="4.7109375" customWidth="1"/>
    <col min="3849" max="3849" width="7.5703125" customWidth="1"/>
    <col min="3850" max="3850" width="7.7109375" customWidth="1"/>
    <col min="3851" max="3852" width="3.7109375" customWidth="1"/>
    <col min="3853" max="3853" width="4.7109375" customWidth="1"/>
    <col min="3854" max="3854" width="4.28515625" customWidth="1"/>
    <col min="3855" max="3855" width="3.42578125" customWidth="1"/>
    <col min="3856" max="3856" width="9.140625" customWidth="1"/>
    <col min="3857" max="3857" width="9.28515625" customWidth="1"/>
    <col min="3858" max="3858" width="4.140625" customWidth="1"/>
    <col min="3859" max="3859" width="8.140625" customWidth="1"/>
    <col min="3860" max="3860" width="4.28515625" customWidth="1"/>
    <col min="3861" max="3861" width="9.7109375" customWidth="1"/>
    <col min="3862" max="3862" width="4.7109375" customWidth="1"/>
    <col min="3863" max="3863" width="4.5703125" customWidth="1"/>
    <col min="3864" max="3864" width="0" hidden="1" customWidth="1"/>
    <col min="4097" max="4097" width="4.140625" customWidth="1"/>
    <col min="4098" max="4098" width="25.5703125" customWidth="1"/>
    <col min="4099" max="4099" width="4.7109375" customWidth="1"/>
    <col min="4100" max="4100" width="3.85546875" customWidth="1"/>
    <col min="4101" max="4101" width="4.140625" customWidth="1"/>
    <col min="4102" max="4104" width="4.7109375" customWidth="1"/>
    <col min="4105" max="4105" width="7.5703125" customWidth="1"/>
    <col min="4106" max="4106" width="7.7109375" customWidth="1"/>
    <col min="4107" max="4108" width="3.7109375" customWidth="1"/>
    <col min="4109" max="4109" width="4.7109375" customWidth="1"/>
    <col min="4110" max="4110" width="4.28515625" customWidth="1"/>
    <col min="4111" max="4111" width="3.42578125" customWidth="1"/>
    <col min="4112" max="4112" width="9.140625" customWidth="1"/>
    <col min="4113" max="4113" width="9.28515625" customWidth="1"/>
    <col min="4114" max="4114" width="4.140625" customWidth="1"/>
    <col min="4115" max="4115" width="8.140625" customWidth="1"/>
    <col min="4116" max="4116" width="4.28515625" customWidth="1"/>
    <col min="4117" max="4117" width="9.7109375" customWidth="1"/>
    <col min="4118" max="4118" width="4.7109375" customWidth="1"/>
    <col min="4119" max="4119" width="4.5703125" customWidth="1"/>
    <col min="4120" max="4120" width="0" hidden="1" customWidth="1"/>
    <col min="4353" max="4353" width="4.140625" customWidth="1"/>
    <col min="4354" max="4354" width="25.5703125" customWidth="1"/>
    <col min="4355" max="4355" width="4.7109375" customWidth="1"/>
    <col min="4356" max="4356" width="3.85546875" customWidth="1"/>
    <col min="4357" max="4357" width="4.140625" customWidth="1"/>
    <col min="4358" max="4360" width="4.7109375" customWidth="1"/>
    <col min="4361" max="4361" width="7.5703125" customWidth="1"/>
    <col min="4362" max="4362" width="7.7109375" customWidth="1"/>
    <col min="4363" max="4364" width="3.7109375" customWidth="1"/>
    <col min="4365" max="4365" width="4.7109375" customWidth="1"/>
    <col min="4366" max="4366" width="4.28515625" customWidth="1"/>
    <col min="4367" max="4367" width="3.42578125" customWidth="1"/>
    <col min="4368" max="4368" width="9.140625" customWidth="1"/>
    <col min="4369" max="4369" width="9.28515625" customWidth="1"/>
    <col min="4370" max="4370" width="4.140625" customWidth="1"/>
    <col min="4371" max="4371" width="8.140625" customWidth="1"/>
    <col min="4372" max="4372" width="4.28515625" customWidth="1"/>
    <col min="4373" max="4373" width="9.7109375" customWidth="1"/>
    <col min="4374" max="4374" width="4.7109375" customWidth="1"/>
    <col min="4375" max="4375" width="4.5703125" customWidth="1"/>
    <col min="4376" max="4376" width="0" hidden="1" customWidth="1"/>
    <col min="4609" max="4609" width="4.140625" customWidth="1"/>
    <col min="4610" max="4610" width="25.5703125" customWidth="1"/>
    <col min="4611" max="4611" width="4.7109375" customWidth="1"/>
    <col min="4612" max="4612" width="3.85546875" customWidth="1"/>
    <col min="4613" max="4613" width="4.140625" customWidth="1"/>
    <col min="4614" max="4616" width="4.7109375" customWidth="1"/>
    <col min="4617" max="4617" width="7.5703125" customWidth="1"/>
    <col min="4618" max="4618" width="7.7109375" customWidth="1"/>
    <col min="4619" max="4620" width="3.7109375" customWidth="1"/>
    <col min="4621" max="4621" width="4.7109375" customWidth="1"/>
    <col min="4622" max="4622" width="4.28515625" customWidth="1"/>
    <col min="4623" max="4623" width="3.42578125" customWidth="1"/>
    <col min="4624" max="4624" width="9.140625" customWidth="1"/>
    <col min="4625" max="4625" width="9.28515625" customWidth="1"/>
    <col min="4626" max="4626" width="4.140625" customWidth="1"/>
    <col min="4627" max="4627" width="8.140625" customWidth="1"/>
    <col min="4628" max="4628" width="4.28515625" customWidth="1"/>
    <col min="4629" max="4629" width="9.7109375" customWidth="1"/>
    <col min="4630" max="4630" width="4.7109375" customWidth="1"/>
    <col min="4631" max="4631" width="4.5703125" customWidth="1"/>
    <col min="4632" max="4632" width="0" hidden="1" customWidth="1"/>
    <col min="4865" max="4865" width="4.140625" customWidth="1"/>
    <col min="4866" max="4866" width="25.5703125" customWidth="1"/>
    <col min="4867" max="4867" width="4.7109375" customWidth="1"/>
    <col min="4868" max="4868" width="3.85546875" customWidth="1"/>
    <col min="4869" max="4869" width="4.140625" customWidth="1"/>
    <col min="4870" max="4872" width="4.7109375" customWidth="1"/>
    <col min="4873" max="4873" width="7.5703125" customWidth="1"/>
    <col min="4874" max="4874" width="7.7109375" customWidth="1"/>
    <col min="4875" max="4876" width="3.7109375" customWidth="1"/>
    <col min="4877" max="4877" width="4.7109375" customWidth="1"/>
    <col min="4878" max="4878" width="4.28515625" customWidth="1"/>
    <col min="4879" max="4879" width="3.42578125" customWidth="1"/>
    <col min="4880" max="4880" width="9.140625" customWidth="1"/>
    <col min="4881" max="4881" width="9.28515625" customWidth="1"/>
    <col min="4882" max="4882" width="4.140625" customWidth="1"/>
    <col min="4883" max="4883" width="8.140625" customWidth="1"/>
    <col min="4884" max="4884" width="4.28515625" customWidth="1"/>
    <col min="4885" max="4885" width="9.7109375" customWidth="1"/>
    <col min="4886" max="4886" width="4.7109375" customWidth="1"/>
    <col min="4887" max="4887" width="4.5703125" customWidth="1"/>
    <col min="4888" max="4888" width="0" hidden="1" customWidth="1"/>
    <col min="5121" max="5121" width="4.140625" customWidth="1"/>
    <col min="5122" max="5122" width="25.5703125" customWidth="1"/>
    <col min="5123" max="5123" width="4.7109375" customWidth="1"/>
    <col min="5124" max="5124" width="3.85546875" customWidth="1"/>
    <col min="5125" max="5125" width="4.140625" customWidth="1"/>
    <col min="5126" max="5128" width="4.7109375" customWidth="1"/>
    <col min="5129" max="5129" width="7.5703125" customWidth="1"/>
    <col min="5130" max="5130" width="7.7109375" customWidth="1"/>
    <col min="5131" max="5132" width="3.7109375" customWidth="1"/>
    <col min="5133" max="5133" width="4.7109375" customWidth="1"/>
    <col min="5134" max="5134" width="4.28515625" customWidth="1"/>
    <col min="5135" max="5135" width="3.42578125" customWidth="1"/>
    <col min="5136" max="5136" width="9.140625" customWidth="1"/>
    <col min="5137" max="5137" width="9.28515625" customWidth="1"/>
    <col min="5138" max="5138" width="4.140625" customWidth="1"/>
    <col min="5139" max="5139" width="8.140625" customWidth="1"/>
    <col min="5140" max="5140" width="4.28515625" customWidth="1"/>
    <col min="5141" max="5141" width="9.7109375" customWidth="1"/>
    <col min="5142" max="5142" width="4.7109375" customWidth="1"/>
    <col min="5143" max="5143" width="4.5703125" customWidth="1"/>
    <col min="5144" max="5144" width="0" hidden="1" customWidth="1"/>
    <col min="5377" max="5377" width="4.140625" customWidth="1"/>
    <col min="5378" max="5378" width="25.5703125" customWidth="1"/>
    <col min="5379" max="5379" width="4.7109375" customWidth="1"/>
    <col min="5380" max="5380" width="3.85546875" customWidth="1"/>
    <col min="5381" max="5381" width="4.140625" customWidth="1"/>
    <col min="5382" max="5384" width="4.7109375" customWidth="1"/>
    <col min="5385" max="5385" width="7.5703125" customWidth="1"/>
    <col min="5386" max="5386" width="7.7109375" customWidth="1"/>
    <col min="5387" max="5388" width="3.7109375" customWidth="1"/>
    <col min="5389" max="5389" width="4.7109375" customWidth="1"/>
    <col min="5390" max="5390" width="4.28515625" customWidth="1"/>
    <col min="5391" max="5391" width="3.42578125" customWidth="1"/>
    <col min="5392" max="5392" width="9.140625" customWidth="1"/>
    <col min="5393" max="5393" width="9.28515625" customWidth="1"/>
    <col min="5394" max="5394" width="4.140625" customWidth="1"/>
    <col min="5395" max="5395" width="8.140625" customWidth="1"/>
    <col min="5396" max="5396" width="4.28515625" customWidth="1"/>
    <col min="5397" max="5397" width="9.7109375" customWidth="1"/>
    <col min="5398" max="5398" width="4.7109375" customWidth="1"/>
    <col min="5399" max="5399" width="4.5703125" customWidth="1"/>
    <col min="5400" max="5400" width="0" hidden="1" customWidth="1"/>
    <col min="5633" max="5633" width="4.140625" customWidth="1"/>
    <col min="5634" max="5634" width="25.5703125" customWidth="1"/>
    <col min="5635" max="5635" width="4.7109375" customWidth="1"/>
    <col min="5636" max="5636" width="3.85546875" customWidth="1"/>
    <col min="5637" max="5637" width="4.140625" customWidth="1"/>
    <col min="5638" max="5640" width="4.7109375" customWidth="1"/>
    <col min="5641" max="5641" width="7.5703125" customWidth="1"/>
    <col min="5642" max="5642" width="7.7109375" customWidth="1"/>
    <col min="5643" max="5644" width="3.7109375" customWidth="1"/>
    <col min="5645" max="5645" width="4.7109375" customWidth="1"/>
    <col min="5646" max="5646" width="4.28515625" customWidth="1"/>
    <col min="5647" max="5647" width="3.42578125" customWidth="1"/>
    <col min="5648" max="5648" width="9.140625" customWidth="1"/>
    <col min="5649" max="5649" width="9.28515625" customWidth="1"/>
    <col min="5650" max="5650" width="4.140625" customWidth="1"/>
    <col min="5651" max="5651" width="8.140625" customWidth="1"/>
    <col min="5652" max="5652" width="4.28515625" customWidth="1"/>
    <col min="5653" max="5653" width="9.7109375" customWidth="1"/>
    <col min="5654" max="5654" width="4.7109375" customWidth="1"/>
    <col min="5655" max="5655" width="4.5703125" customWidth="1"/>
    <col min="5656" max="5656" width="0" hidden="1" customWidth="1"/>
    <col min="5889" max="5889" width="4.140625" customWidth="1"/>
    <col min="5890" max="5890" width="25.5703125" customWidth="1"/>
    <col min="5891" max="5891" width="4.7109375" customWidth="1"/>
    <col min="5892" max="5892" width="3.85546875" customWidth="1"/>
    <col min="5893" max="5893" width="4.140625" customWidth="1"/>
    <col min="5894" max="5896" width="4.7109375" customWidth="1"/>
    <col min="5897" max="5897" width="7.5703125" customWidth="1"/>
    <col min="5898" max="5898" width="7.7109375" customWidth="1"/>
    <col min="5899" max="5900" width="3.7109375" customWidth="1"/>
    <col min="5901" max="5901" width="4.7109375" customWidth="1"/>
    <col min="5902" max="5902" width="4.28515625" customWidth="1"/>
    <col min="5903" max="5903" width="3.42578125" customWidth="1"/>
    <col min="5904" max="5904" width="9.140625" customWidth="1"/>
    <col min="5905" max="5905" width="9.28515625" customWidth="1"/>
    <col min="5906" max="5906" width="4.140625" customWidth="1"/>
    <col min="5907" max="5907" width="8.140625" customWidth="1"/>
    <col min="5908" max="5908" width="4.28515625" customWidth="1"/>
    <col min="5909" max="5909" width="9.7109375" customWidth="1"/>
    <col min="5910" max="5910" width="4.7109375" customWidth="1"/>
    <col min="5911" max="5911" width="4.5703125" customWidth="1"/>
    <col min="5912" max="5912" width="0" hidden="1" customWidth="1"/>
    <col min="6145" max="6145" width="4.140625" customWidth="1"/>
    <col min="6146" max="6146" width="25.5703125" customWidth="1"/>
    <col min="6147" max="6147" width="4.7109375" customWidth="1"/>
    <col min="6148" max="6148" width="3.85546875" customWidth="1"/>
    <col min="6149" max="6149" width="4.140625" customWidth="1"/>
    <col min="6150" max="6152" width="4.7109375" customWidth="1"/>
    <col min="6153" max="6153" width="7.5703125" customWidth="1"/>
    <col min="6154" max="6154" width="7.7109375" customWidth="1"/>
    <col min="6155" max="6156" width="3.7109375" customWidth="1"/>
    <col min="6157" max="6157" width="4.7109375" customWidth="1"/>
    <col min="6158" max="6158" width="4.28515625" customWidth="1"/>
    <col min="6159" max="6159" width="3.42578125" customWidth="1"/>
    <col min="6160" max="6160" width="9.140625" customWidth="1"/>
    <col min="6161" max="6161" width="9.28515625" customWidth="1"/>
    <col min="6162" max="6162" width="4.140625" customWidth="1"/>
    <col min="6163" max="6163" width="8.140625" customWidth="1"/>
    <col min="6164" max="6164" width="4.28515625" customWidth="1"/>
    <col min="6165" max="6165" width="9.7109375" customWidth="1"/>
    <col min="6166" max="6166" width="4.7109375" customWidth="1"/>
    <col min="6167" max="6167" width="4.5703125" customWidth="1"/>
    <col min="6168" max="6168" width="0" hidden="1" customWidth="1"/>
    <col min="6401" max="6401" width="4.140625" customWidth="1"/>
    <col min="6402" max="6402" width="25.5703125" customWidth="1"/>
    <col min="6403" max="6403" width="4.7109375" customWidth="1"/>
    <col min="6404" max="6404" width="3.85546875" customWidth="1"/>
    <col min="6405" max="6405" width="4.140625" customWidth="1"/>
    <col min="6406" max="6408" width="4.7109375" customWidth="1"/>
    <col min="6409" max="6409" width="7.5703125" customWidth="1"/>
    <col min="6410" max="6410" width="7.7109375" customWidth="1"/>
    <col min="6411" max="6412" width="3.7109375" customWidth="1"/>
    <col min="6413" max="6413" width="4.7109375" customWidth="1"/>
    <col min="6414" max="6414" width="4.28515625" customWidth="1"/>
    <col min="6415" max="6415" width="3.42578125" customWidth="1"/>
    <col min="6416" max="6416" width="9.140625" customWidth="1"/>
    <col min="6417" max="6417" width="9.28515625" customWidth="1"/>
    <col min="6418" max="6418" width="4.140625" customWidth="1"/>
    <col min="6419" max="6419" width="8.140625" customWidth="1"/>
    <col min="6420" max="6420" width="4.28515625" customWidth="1"/>
    <col min="6421" max="6421" width="9.7109375" customWidth="1"/>
    <col min="6422" max="6422" width="4.7109375" customWidth="1"/>
    <col min="6423" max="6423" width="4.5703125" customWidth="1"/>
    <col min="6424" max="6424" width="0" hidden="1" customWidth="1"/>
    <col min="6657" max="6657" width="4.140625" customWidth="1"/>
    <col min="6658" max="6658" width="25.5703125" customWidth="1"/>
    <col min="6659" max="6659" width="4.7109375" customWidth="1"/>
    <col min="6660" max="6660" width="3.85546875" customWidth="1"/>
    <col min="6661" max="6661" width="4.140625" customWidth="1"/>
    <col min="6662" max="6664" width="4.7109375" customWidth="1"/>
    <col min="6665" max="6665" width="7.5703125" customWidth="1"/>
    <col min="6666" max="6666" width="7.7109375" customWidth="1"/>
    <col min="6667" max="6668" width="3.7109375" customWidth="1"/>
    <col min="6669" max="6669" width="4.7109375" customWidth="1"/>
    <col min="6670" max="6670" width="4.28515625" customWidth="1"/>
    <col min="6671" max="6671" width="3.42578125" customWidth="1"/>
    <col min="6672" max="6672" width="9.140625" customWidth="1"/>
    <col min="6673" max="6673" width="9.28515625" customWidth="1"/>
    <col min="6674" max="6674" width="4.140625" customWidth="1"/>
    <col min="6675" max="6675" width="8.140625" customWidth="1"/>
    <col min="6676" max="6676" width="4.28515625" customWidth="1"/>
    <col min="6677" max="6677" width="9.7109375" customWidth="1"/>
    <col min="6678" max="6678" width="4.7109375" customWidth="1"/>
    <col min="6679" max="6679" width="4.5703125" customWidth="1"/>
    <col min="6680" max="6680" width="0" hidden="1" customWidth="1"/>
    <col min="6913" max="6913" width="4.140625" customWidth="1"/>
    <col min="6914" max="6914" width="25.5703125" customWidth="1"/>
    <col min="6915" max="6915" width="4.7109375" customWidth="1"/>
    <col min="6916" max="6916" width="3.85546875" customWidth="1"/>
    <col min="6917" max="6917" width="4.140625" customWidth="1"/>
    <col min="6918" max="6920" width="4.7109375" customWidth="1"/>
    <col min="6921" max="6921" width="7.5703125" customWidth="1"/>
    <col min="6922" max="6922" width="7.7109375" customWidth="1"/>
    <col min="6923" max="6924" width="3.7109375" customWidth="1"/>
    <col min="6925" max="6925" width="4.7109375" customWidth="1"/>
    <col min="6926" max="6926" width="4.28515625" customWidth="1"/>
    <col min="6927" max="6927" width="3.42578125" customWidth="1"/>
    <col min="6928" max="6928" width="9.140625" customWidth="1"/>
    <col min="6929" max="6929" width="9.28515625" customWidth="1"/>
    <col min="6930" max="6930" width="4.140625" customWidth="1"/>
    <col min="6931" max="6931" width="8.140625" customWidth="1"/>
    <col min="6932" max="6932" width="4.28515625" customWidth="1"/>
    <col min="6933" max="6933" width="9.7109375" customWidth="1"/>
    <col min="6934" max="6934" width="4.7109375" customWidth="1"/>
    <col min="6935" max="6935" width="4.5703125" customWidth="1"/>
    <col min="6936" max="6936" width="0" hidden="1" customWidth="1"/>
    <col min="7169" max="7169" width="4.140625" customWidth="1"/>
    <col min="7170" max="7170" width="25.5703125" customWidth="1"/>
    <col min="7171" max="7171" width="4.7109375" customWidth="1"/>
    <col min="7172" max="7172" width="3.85546875" customWidth="1"/>
    <col min="7173" max="7173" width="4.140625" customWidth="1"/>
    <col min="7174" max="7176" width="4.7109375" customWidth="1"/>
    <col min="7177" max="7177" width="7.5703125" customWidth="1"/>
    <col min="7178" max="7178" width="7.7109375" customWidth="1"/>
    <col min="7179" max="7180" width="3.7109375" customWidth="1"/>
    <col min="7181" max="7181" width="4.7109375" customWidth="1"/>
    <col min="7182" max="7182" width="4.28515625" customWidth="1"/>
    <col min="7183" max="7183" width="3.42578125" customWidth="1"/>
    <col min="7184" max="7184" width="9.140625" customWidth="1"/>
    <col min="7185" max="7185" width="9.28515625" customWidth="1"/>
    <col min="7186" max="7186" width="4.140625" customWidth="1"/>
    <col min="7187" max="7187" width="8.140625" customWidth="1"/>
    <col min="7188" max="7188" width="4.28515625" customWidth="1"/>
    <col min="7189" max="7189" width="9.7109375" customWidth="1"/>
    <col min="7190" max="7190" width="4.7109375" customWidth="1"/>
    <col min="7191" max="7191" width="4.5703125" customWidth="1"/>
    <col min="7192" max="7192" width="0" hidden="1" customWidth="1"/>
    <col min="7425" max="7425" width="4.140625" customWidth="1"/>
    <col min="7426" max="7426" width="25.5703125" customWidth="1"/>
    <col min="7427" max="7427" width="4.7109375" customWidth="1"/>
    <col min="7428" max="7428" width="3.85546875" customWidth="1"/>
    <col min="7429" max="7429" width="4.140625" customWidth="1"/>
    <col min="7430" max="7432" width="4.7109375" customWidth="1"/>
    <col min="7433" max="7433" width="7.5703125" customWidth="1"/>
    <col min="7434" max="7434" width="7.7109375" customWidth="1"/>
    <col min="7435" max="7436" width="3.7109375" customWidth="1"/>
    <col min="7437" max="7437" width="4.7109375" customWidth="1"/>
    <col min="7438" max="7438" width="4.28515625" customWidth="1"/>
    <col min="7439" max="7439" width="3.42578125" customWidth="1"/>
    <col min="7440" max="7440" width="9.140625" customWidth="1"/>
    <col min="7441" max="7441" width="9.28515625" customWidth="1"/>
    <col min="7442" max="7442" width="4.140625" customWidth="1"/>
    <col min="7443" max="7443" width="8.140625" customWidth="1"/>
    <col min="7444" max="7444" width="4.28515625" customWidth="1"/>
    <col min="7445" max="7445" width="9.7109375" customWidth="1"/>
    <col min="7446" max="7446" width="4.7109375" customWidth="1"/>
    <col min="7447" max="7447" width="4.5703125" customWidth="1"/>
    <col min="7448" max="7448" width="0" hidden="1" customWidth="1"/>
    <col min="7681" max="7681" width="4.140625" customWidth="1"/>
    <col min="7682" max="7682" width="25.5703125" customWidth="1"/>
    <col min="7683" max="7683" width="4.7109375" customWidth="1"/>
    <col min="7684" max="7684" width="3.85546875" customWidth="1"/>
    <col min="7685" max="7685" width="4.140625" customWidth="1"/>
    <col min="7686" max="7688" width="4.7109375" customWidth="1"/>
    <col min="7689" max="7689" width="7.5703125" customWidth="1"/>
    <col min="7690" max="7690" width="7.7109375" customWidth="1"/>
    <col min="7691" max="7692" width="3.7109375" customWidth="1"/>
    <col min="7693" max="7693" width="4.7109375" customWidth="1"/>
    <col min="7694" max="7694" width="4.28515625" customWidth="1"/>
    <col min="7695" max="7695" width="3.42578125" customWidth="1"/>
    <col min="7696" max="7696" width="9.140625" customWidth="1"/>
    <col min="7697" max="7697" width="9.28515625" customWidth="1"/>
    <col min="7698" max="7698" width="4.140625" customWidth="1"/>
    <col min="7699" max="7699" width="8.140625" customWidth="1"/>
    <col min="7700" max="7700" width="4.28515625" customWidth="1"/>
    <col min="7701" max="7701" width="9.7109375" customWidth="1"/>
    <col min="7702" max="7702" width="4.7109375" customWidth="1"/>
    <col min="7703" max="7703" width="4.5703125" customWidth="1"/>
    <col min="7704" max="7704" width="0" hidden="1" customWidth="1"/>
    <col min="7937" max="7937" width="4.140625" customWidth="1"/>
    <col min="7938" max="7938" width="25.5703125" customWidth="1"/>
    <col min="7939" max="7939" width="4.7109375" customWidth="1"/>
    <col min="7940" max="7940" width="3.85546875" customWidth="1"/>
    <col min="7941" max="7941" width="4.140625" customWidth="1"/>
    <col min="7942" max="7944" width="4.7109375" customWidth="1"/>
    <col min="7945" max="7945" width="7.5703125" customWidth="1"/>
    <col min="7946" max="7946" width="7.7109375" customWidth="1"/>
    <col min="7947" max="7948" width="3.7109375" customWidth="1"/>
    <col min="7949" max="7949" width="4.7109375" customWidth="1"/>
    <col min="7950" max="7950" width="4.28515625" customWidth="1"/>
    <col min="7951" max="7951" width="3.42578125" customWidth="1"/>
    <col min="7952" max="7952" width="9.140625" customWidth="1"/>
    <col min="7953" max="7953" width="9.28515625" customWidth="1"/>
    <col min="7954" max="7954" width="4.140625" customWidth="1"/>
    <col min="7955" max="7955" width="8.140625" customWidth="1"/>
    <col min="7956" max="7956" width="4.28515625" customWidth="1"/>
    <col min="7957" max="7957" width="9.7109375" customWidth="1"/>
    <col min="7958" max="7958" width="4.7109375" customWidth="1"/>
    <col min="7959" max="7959" width="4.5703125" customWidth="1"/>
    <col min="7960" max="7960" width="0" hidden="1" customWidth="1"/>
    <col min="8193" max="8193" width="4.140625" customWidth="1"/>
    <col min="8194" max="8194" width="25.5703125" customWidth="1"/>
    <col min="8195" max="8195" width="4.7109375" customWidth="1"/>
    <col min="8196" max="8196" width="3.85546875" customWidth="1"/>
    <col min="8197" max="8197" width="4.140625" customWidth="1"/>
    <col min="8198" max="8200" width="4.7109375" customWidth="1"/>
    <col min="8201" max="8201" width="7.5703125" customWidth="1"/>
    <col min="8202" max="8202" width="7.7109375" customWidth="1"/>
    <col min="8203" max="8204" width="3.7109375" customWidth="1"/>
    <col min="8205" max="8205" width="4.7109375" customWidth="1"/>
    <col min="8206" max="8206" width="4.28515625" customWidth="1"/>
    <col min="8207" max="8207" width="3.42578125" customWidth="1"/>
    <col min="8208" max="8208" width="9.140625" customWidth="1"/>
    <col min="8209" max="8209" width="9.28515625" customWidth="1"/>
    <col min="8210" max="8210" width="4.140625" customWidth="1"/>
    <col min="8211" max="8211" width="8.140625" customWidth="1"/>
    <col min="8212" max="8212" width="4.28515625" customWidth="1"/>
    <col min="8213" max="8213" width="9.7109375" customWidth="1"/>
    <col min="8214" max="8214" width="4.7109375" customWidth="1"/>
    <col min="8215" max="8215" width="4.5703125" customWidth="1"/>
    <col min="8216" max="8216" width="0" hidden="1" customWidth="1"/>
    <col min="8449" max="8449" width="4.140625" customWidth="1"/>
    <col min="8450" max="8450" width="25.5703125" customWidth="1"/>
    <col min="8451" max="8451" width="4.7109375" customWidth="1"/>
    <col min="8452" max="8452" width="3.85546875" customWidth="1"/>
    <col min="8453" max="8453" width="4.140625" customWidth="1"/>
    <col min="8454" max="8456" width="4.7109375" customWidth="1"/>
    <col min="8457" max="8457" width="7.5703125" customWidth="1"/>
    <col min="8458" max="8458" width="7.7109375" customWidth="1"/>
    <col min="8459" max="8460" width="3.7109375" customWidth="1"/>
    <col min="8461" max="8461" width="4.7109375" customWidth="1"/>
    <col min="8462" max="8462" width="4.28515625" customWidth="1"/>
    <col min="8463" max="8463" width="3.42578125" customWidth="1"/>
    <col min="8464" max="8464" width="9.140625" customWidth="1"/>
    <col min="8465" max="8465" width="9.28515625" customWidth="1"/>
    <col min="8466" max="8466" width="4.140625" customWidth="1"/>
    <col min="8467" max="8467" width="8.140625" customWidth="1"/>
    <col min="8468" max="8468" width="4.28515625" customWidth="1"/>
    <col min="8469" max="8469" width="9.7109375" customWidth="1"/>
    <col min="8470" max="8470" width="4.7109375" customWidth="1"/>
    <col min="8471" max="8471" width="4.5703125" customWidth="1"/>
    <col min="8472" max="8472" width="0" hidden="1" customWidth="1"/>
    <col min="8705" max="8705" width="4.140625" customWidth="1"/>
    <col min="8706" max="8706" width="25.5703125" customWidth="1"/>
    <col min="8707" max="8707" width="4.7109375" customWidth="1"/>
    <col min="8708" max="8708" width="3.85546875" customWidth="1"/>
    <col min="8709" max="8709" width="4.140625" customWidth="1"/>
    <col min="8710" max="8712" width="4.7109375" customWidth="1"/>
    <col min="8713" max="8713" width="7.5703125" customWidth="1"/>
    <col min="8714" max="8714" width="7.7109375" customWidth="1"/>
    <col min="8715" max="8716" width="3.7109375" customWidth="1"/>
    <col min="8717" max="8717" width="4.7109375" customWidth="1"/>
    <col min="8718" max="8718" width="4.28515625" customWidth="1"/>
    <col min="8719" max="8719" width="3.42578125" customWidth="1"/>
    <col min="8720" max="8720" width="9.140625" customWidth="1"/>
    <col min="8721" max="8721" width="9.28515625" customWidth="1"/>
    <col min="8722" max="8722" width="4.140625" customWidth="1"/>
    <col min="8723" max="8723" width="8.140625" customWidth="1"/>
    <col min="8724" max="8724" width="4.28515625" customWidth="1"/>
    <col min="8725" max="8725" width="9.7109375" customWidth="1"/>
    <col min="8726" max="8726" width="4.7109375" customWidth="1"/>
    <col min="8727" max="8727" width="4.5703125" customWidth="1"/>
    <col min="8728" max="8728" width="0" hidden="1" customWidth="1"/>
    <col min="8961" max="8961" width="4.140625" customWidth="1"/>
    <col min="8962" max="8962" width="25.5703125" customWidth="1"/>
    <col min="8963" max="8963" width="4.7109375" customWidth="1"/>
    <col min="8964" max="8964" width="3.85546875" customWidth="1"/>
    <col min="8965" max="8965" width="4.140625" customWidth="1"/>
    <col min="8966" max="8968" width="4.7109375" customWidth="1"/>
    <col min="8969" max="8969" width="7.5703125" customWidth="1"/>
    <col min="8970" max="8970" width="7.7109375" customWidth="1"/>
    <col min="8971" max="8972" width="3.7109375" customWidth="1"/>
    <col min="8973" max="8973" width="4.7109375" customWidth="1"/>
    <col min="8974" max="8974" width="4.28515625" customWidth="1"/>
    <col min="8975" max="8975" width="3.42578125" customWidth="1"/>
    <col min="8976" max="8976" width="9.140625" customWidth="1"/>
    <col min="8977" max="8977" width="9.28515625" customWidth="1"/>
    <col min="8978" max="8978" width="4.140625" customWidth="1"/>
    <col min="8979" max="8979" width="8.140625" customWidth="1"/>
    <col min="8980" max="8980" width="4.28515625" customWidth="1"/>
    <col min="8981" max="8981" width="9.7109375" customWidth="1"/>
    <col min="8982" max="8982" width="4.7109375" customWidth="1"/>
    <col min="8983" max="8983" width="4.5703125" customWidth="1"/>
    <col min="8984" max="8984" width="0" hidden="1" customWidth="1"/>
    <col min="9217" max="9217" width="4.140625" customWidth="1"/>
    <col min="9218" max="9218" width="25.5703125" customWidth="1"/>
    <col min="9219" max="9219" width="4.7109375" customWidth="1"/>
    <col min="9220" max="9220" width="3.85546875" customWidth="1"/>
    <col min="9221" max="9221" width="4.140625" customWidth="1"/>
    <col min="9222" max="9224" width="4.7109375" customWidth="1"/>
    <col min="9225" max="9225" width="7.5703125" customWidth="1"/>
    <col min="9226" max="9226" width="7.7109375" customWidth="1"/>
    <col min="9227" max="9228" width="3.7109375" customWidth="1"/>
    <col min="9229" max="9229" width="4.7109375" customWidth="1"/>
    <col min="9230" max="9230" width="4.28515625" customWidth="1"/>
    <col min="9231" max="9231" width="3.42578125" customWidth="1"/>
    <col min="9232" max="9232" width="9.140625" customWidth="1"/>
    <col min="9233" max="9233" width="9.28515625" customWidth="1"/>
    <col min="9234" max="9234" width="4.140625" customWidth="1"/>
    <col min="9235" max="9235" width="8.140625" customWidth="1"/>
    <col min="9236" max="9236" width="4.28515625" customWidth="1"/>
    <col min="9237" max="9237" width="9.7109375" customWidth="1"/>
    <col min="9238" max="9238" width="4.7109375" customWidth="1"/>
    <col min="9239" max="9239" width="4.5703125" customWidth="1"/>
    <col min="9240" max="9240" width="0" hidden="1" customWidth="1"/>
    <col min="9473" max="9473" width="4.140625" customWidth="1"/>
    <col min="9474" max="9474" width="25.5703125" customWidth="1"/>
    <col min="9475" max="9475" width="4.7109375" customWidth="1"/>
    <col min="9476" max="9476" width="3.85546875" customWidth="1"/>
    <col min="9477" max="9477" width="4.140625" customWidth="1"/>
    <col min="9478" max="9480" width="4.7109375" customWidth="1"/>
    <col min="9481" max="9481" width="7.5703125" customWidth="1"/>
    <col min="9482" max="9482" width="7.7109375" customWidth="1"/>
    <col min="9483" max="9484" width="3.7109375" customWidth="1"/>
    <col min="9485" max="9485" width="4.7109375" customWidth="1"/>
    <col min="9486" max="9486" width="4.28515625" customWidth="1"/>
    <col min="9487" max="9487" width="3.42578125" customWidth="1"/>
    <col min="9488" max="9488" width="9.140625" customWidth="1"/>
    <col min="9489" max="9489" width="9.28515625" customWidth="1"/>
    <col min="9490" max="9490" width="4.140625" customWidth="1"/>
    <col min="9491" max="9491" width="8.140625" customWidth="1"/>
    <col min="9492" max="9492" width="4.28515625" customWidth="1"/>
    <col min="9493" max="9493" width="9.7109375" customWidth="1"/>
    <col min="9494" max="9494" width="4.7109375" customWidth="1"/>
    <col min="9495" max="9495" width="4.5703125" customWidth="1"/>
    <col min="9496" max="9496" width="0" hidden="1" customWidth="1"/>
    <col min="9729" max="9729" width="4.140625" customWidth="1"/>
    <col min="9730" max="9730" width="25.5703125" customWidth="1"/>
    <col min="9731" max="9731" width="4.7109375" customWidth="1"/>
    <col min="9732" max="9732" width="3.85546875" customWidth="1"/>
    <col min="9733" max="9733" width="4.140625" customWidth="1"/>
    <col min="9734" max="9736" width="4.7109375" customWidth="1"/>
    <col min="9737" max="9737" width="7.5703125" customWidth="1"/>
    <col min="9738" max="9738" width="7.7109375" customWidth="1"/>
    <col min="9739" max="9740" width="3.7109375" customWidth="1"/>
    <col min="9741" max="9741" width="4.7109375" customWidth="1"/>
    <col min="9742" max="9742" width="4.28515625" customWidth="1"/>
    <col min="9743" max="9743" width="3.42578125" customWidth="1"/>
    <col min="9744" max="9744" width="9.140625" customWidth="1"/>
    <col min="9745" max="9745" width="9.28515625" customWidth="1"/>
    <col min="9746" max="9746" width="4.140625" customWidth="1"/>
    <col min="9747" max="9747" width="8.140625" customWidth="1"/>
    <col min="9748" max="9748" width="4.28515625" customWidth="1"/>
    <col min="9749" max="9749" width="9.7109375" customWidth="1"/>
    <col min="9750" max="9750" width="4.7109375" customWidth="1"/>
    <col min="9751" max="9751" width="4.5703125" customWidth="1"/>
    <col min="9752" max="9752" width="0" hidden="1" customWidth="1"/>
    <col min="9985" max="9985" width="4.140625" customWidth="1"/>
    <col min="9986" max="9986" width="25.5703125" customWidth="1"/>
    <col min="9987" max="9987" width="4.7109375" customWidth="1"/>
    <col min="9988" max="9988" width="3.85546875" customWidth="1"/>
    <col min="9989" max="9989" width="4.140625" customWidth="1"/>
    <col min="9990" max="9992" width="4.7109375" customWidth="1"/>
    <col min="9993" max="9993" width="7.5703125" customWidth="1"/>
    <col min="9994" max="9994" width="7.7109375" customWidth="1"/>
    <col min="9995" max="9996" width="3.7109375" customWidth="1"/>
    <col min="9997" max="9997" width="4.7109375" customWidth="1"/>
    <col min="9998" max="9998" width="4.28515625" customWidth="1"/>
    <col min="9999" max="9999" width="3.42578125" customWidth="1"/>
    <col min="10000" max="10000" width="9.140625" customWidth="1"/>
    <col min="10001" max="10001" width="9.28515625" customWidth="1"/>
    <col min="10002" max="10002" width="4.140625" customWidth="1"/>
    <col min="10003" max="10003" width="8.140625" customWidth="1"/>
    <col min="10004" max="10004" width="4.28515625" customWidth="1"/>
    <col min="10005" max="10005" width="9.7109375" customWidth="1"/>
    <col min="10006" max="10006" width="4.7109375" customWidth="1"/>
    <col min="10007" max="10007" width="4.5703125" customWidth="1"/>
    <col min="10008" max="10008" width="0" hidden="1" customWidth="1"/>
    <col min="10241" max="10241" width="4.140625" customWidth="1"/>
    <col min="10242" max="10242" width="25.5703125" customWidth="1"/>
    <col min="10243" max="10243" width="4.7109375" customWidth="1"/>
    <col min="10244" max="10244" width="3.85546875" customWidth="1"/>
    <col min="10245" max="10245" width="4.140625" customWidth="1"/>
    <col min="10246" max="10248" width="4.7109375" customWidth="1"/>
    <col min="10249" max="10249" width="7.5703125" customWidth="1"/>
    <col min="10250" max="10250" width="7.7109375" customWidth="1"/>
    <col min="10251" max="10252" width="3.7109375" customWidth="1"/>
    <col min="10253" max="10253" width="4.7109375" customWidth="1"/>
    <col min="10254" max="10254" width="4.28515625" customWidth="1"/>
    <col min="10255" max="10255" width="3.42578125" customWidth="1"/>
    <col min="10256" max="10256" width="9.140625" customWidth="1"/>
    <col min="10257" max="10257" width="9.28515625" customWidth="1"/>
    <col min="10258" max="10258" width="4.140625" customWidth="1"/>
    <col min="10259" max="10259" width="8.140625" customWidth="1"/>
    <col min="10260" max="10260" width="4.28515625" customWidth="1"/>
    <col min="10261" max="10261" width="9.7109375" customWidth="1"/>
    <col min="10262" max="10262" width="4.7109375" customWidth="1"/>
    <col min="10263" max="10263" width="4.5703125" customWidth="1"/>
    <col min="10264" max="10264" width="0" hidden="1" customWidth="1"/>
    <col min="10497" max="10497" width="4.140625" customWidth="1"/>
    <col min="10498" max="10498" width="25.5703125" customWidth="1"/>
    <col min="10499" max="10499" width="4.7109375" customWidth="1"/>
    <col min="10500" max="10500" width="3.85546875" customWidth="1"/>
    <col min="10501" max="10501" width="4.140625" customWidth="1"/>
    <col min="10502" max="10504" width="4.7109375" customWidth="1"/>
    <col min="10505" max="10505" width="7.5703125" customWidth="1"/>
    <col min="10506" max="10506" width="7.7109375" customWidth="1"/>
    <col min="10507" max="10508" width="3.7109375" customWidth="1"/>
    <col min="10509" max="10509" width="4.7109375" customWidth="1"/>
    <col min="10510" max="10510" width="4.28515625" customWidth="1"/>
    <col min="10511" max="10511" width="3.42578125" customWidth="1"/>
    <col min="10512" max="10512" width="9.140625" customWidth="1"/>
    <col min="10513" max="10513" width="9.28515625" customWidth="1"/>
    <col min="10514" max="10514" width="4.140625" customWidth="1"/>
    <col min="10515" max="10515" width="8.140625" customWidth="1"/>
    <col min="10516" max="10516" width="4.28515625" customWidth="1"/>
    <col min="10517" max="10517" width="9.7109375" customWidth="1"/>
    <col min="10518" max="10518" width="4.7109375" customWidth="1"/>
    <col min="10519" max="10519" width="4.5703125" customWidth="1"/>
    <col min="10520" max="10520" width="0" hidden="1" customWidth="1"/>
    <col min="10753" max="10753" width="4.140625" customWidth="1"/>
    <col min="10754" max="10754" width="25.5703125" customWidth="1"/>
    <col min="10755" max="10755" width="4.7109375" customWidth="1"/>
    <col min="10756" max="10756" width="3.85546875" customWidth="1"/>
    <col min="10757" max="10757" width="4.140625" customWidth="1"/>
    <col min="10758" max="10760" width="4.7109375" customWidth="1"/>
    <col min="10761" max="10761" width="7.5703125" customWidth="1"/>
    <col min="10762" max="10762" width="7.7109375" customWidth="1"/>
    <col min="10763" max="10764" width="3.7109375" customWidth="1"/>
    <col min="10765" max="10765" width="4.7109375" customWidth="1"/>
    <col min="10766" max="10766" width="4.28515625" customWidth="1"/>
    <col min="10767" max="10767" width="3.42578125" customWidth="1"/>
    <col min="10768" max="10768" width="9.140625" customWidth="1"/>
    <col min="10769" max="10769" width="9.28515625" customWidth="1"/>
    <col min="10770" max="10770" width="4.140625" customWidth="1"/>
    <col min="10771" max="10771" width="8.140625" customWidth="1"/>
    <col min="10772" max="10772" width="4.28515625" customWidth="1"/>
    <col min="10773" max="10773" width="9.7109375" customWidth="1"/>
    <col min="10774" max="10774" width="4.7109375" customWidth="1"/>
    <col min="10775" max="10775" width="4.5703125" customWidth="1"/>
    <col min="10776" max="10776" width="0" hidden="1" customWidth="1"/>
    <col min="11009" max="11009" width="4.140625" customWidth="1"/>
    <col min="11010" max="11010" width="25.5703125" customWidth="1"/>
    <col min="11011" max="11011" width="4.7109375" customWidth="1"/>
    <col min="11012" max="11012" width="3.85546875" customWidth="1"/>
    <col min="11013" max="11013" width="4.140625" customWidth="1"/>
    <col min="11014" max="11016" width="4.7109375" customWidth="1"/>
    <col min="11017" max="11017" width="7.5703125" customWidth="1"/>
    <col min="11018" max="11018" width="7.7109375" customWidth="1"/>
    <col min="11019" max="11020" width="3.7109375" customWidth="1"/>
    <col min="11021" max="11021" width="4.7109375" customWidth="1"/>
    <col min="11022" max="11022" width="4.28515625" customWidth="1"/>
    <col min="11023" max="11023" width="3.42578125" customWidth="1"/>
    <col min="11024" max="11024" width="9.140625" customWidth="1"/>
    <col min="11025" max="11025" width="9.28515625" customWidth="1"/>
    <col min="11026" max="11026" width="4.140625" customWidth="1"/>
    <col min="11027" max="11027" width="8.140625" customWidth="1"/>
    <col min="11028" max="11028" width="4.28515625" customWidth="1"/>
    <col min="11029" max="11029" width="9.7109375" customWidth="1"/>
    <col min="11030" max="11030" width="4.7109375" customWidth="1"/>
    <col min="11031" max="11031" width="4.5703125" customWidth="1"/>
    <col min="11032" max="11032" width="0" hidden="1" customWidth="1"/>
    <col min="11265" max="11265" width="4.140625" customWidth="1"/>
    <col min="11266" max="11266" width="25.5703125" customWidth="1"/>
    <col min="11267" max="11267" width="4.7109375" customWidth="1"/>
    <col min="11268" max="11268" width="3.85546875" customWidth="1"/>
    <col min="11269" max="11269" width="4.140625" customWidth="1"/>
    <col min="11270" max="11272" width="4.7109375" customWidth="1"/>
    <col min="11273" max="11273" width="7.5703125" customWidth="1"/>
    <col min="11274" max="11274" width="7.7109375" customWidth="1"/>
    <col min="11275" max="11276" width="3.7109375" customWidth="1"/>
    <col min="11277" max="11277" width="4.7109375" customWidth="1"/>
    <col min="11278" max="11278" width="4.28515625" customWidth="1"/>
    <col min="11279" max="11279" width="3.42578125" customWidth="1"/>
    <col min="11280" max="11280" width="9.140625" customWidth="1"/>
    <col min="11281" max="11281" width="9.28515625" customWidth="1"/>
    <col min="11282" max="11282" width="4.140625" customWidth="1"/>
    <col min="11283" max="11283" width="8.140625" customWidth="1"/>
    <col min="11284" max="11284" width="4.28515625" customWidth="1"/>
    <col min="11285" max="11285" width="9.7109375" customWidth="1"/>
    <col min="11286" max="11286" width="4.7109375" customWidth="1"/>
    <col min="11287" max="11287" width="4.5703125" customWidth="1"/>
    <col min="11288" max="11288" width="0" hidden="1" customWidth="1"/>
    <col min="11521" max="11521" width="4.140625" customWidth="1"/>
    <col min="11522" max="11522" width="25.5703125" customWidth="1"/>
    <col min="11523" max="11523" width="4.7109375" customWidth="1"/>
    <col min="11524" max="11524" width="3.85546875" customWidth="1"/>
    <col min="11525" max="11525" width="4.140625" customWidth="1"/>
    <col min="11526" max="11528" width="4.7109375" customWidth="1"/>
    <col min="11529" max="11529" width="7.5703125" customWidth="1"/>
    <col min="11530" max="11530" width="7.7109375" customWidth="1"/>
    <col min="11531" max="11532" width="3.7109375" customWidth="1"/>
    <col min="11533" max="11533" width="4.7109375" customWidth="1"/>
    <col min="11534" max="11534" width="4.28515625" customWidth="1"/>
    <col min="11535" max="11535" width="3.42578125" customWidth="1"/>
    <col min="11536" max="11536" width="9.140625" customWidth="1"/>
    <col min="11537" max="11537" width="9.28515625" customWidth="1"/>
    <col min="11538" max="11538" width="4.140625" customWidth="1"/>
    <col min="11539" max="11539" width="8.140625" customWidth="1"/>
    <col min="11540" max="11540" width="4.28515625" customWidth="1"/>
    <col min="11541" max="11541" width="9.7109375" customWidth="1"/>
    <col min="11542" max="11542" width="4.7109375" customWidth="1"/>
    <col min="11543" max="11543" width="4.5703125" customWidth="1"/>
    <col min="11544" max="11544" width="0" hidden="1" customWidth="1"/>
    <col min="11777" max="11777" width="4.140625" customWidth="1"/>
    <col min="11778" max="11778" width="25.5703125" customWidth="1"/>
    <col min="11779" max="11779" width="4.7109375" customWidth="1"/>
    <col min="11780" max="11780" width="3.85546875" customWidth="1"/>
    <col min="11781" max="11781" width="4.140625" customWidth="1"/>
    <col min="11782" max="11784" width="4.7109375" customWidth="1"/>
    <col min="11785" max="11785" width="7.5703125" customWidth="1"/>
    <col min="11786" max="11786" width="7.7109375" customWidth="1"/>
    <col min="11787" max="11788" width="3.7109375" customWidth="1"/>
    <col min="11789" max="11789" width="4.7109375" customWidth="1"/>
    <col min="11790" max="11790" width="4.28515625" customWidth="1"/>
    <col min="11791" max="11791" width="3.42578125" customWidth="1"/>
    <col min="11792" max="11792" width="9.140625" customWidth="1"/>
    <col min="11793" max="11793" width="9.28515625" customWidth="1"/>
    <col min="11794" max="11794" width="4.140625" customWidth="1"/>
    <col min="11795" max="11795" width="8.140625" customWidth="1"/>
    <col min="11796" max="11796" width="4.28515625" customWidth="1"/>
    <col min="11797" max="11797" width="9.7109375" customWidth="1"/>
    <col min="11798" max="11798" width="4.7109375" customWidth="1"/>
    <col min="11799" max="11799" width="4.5703125" customWidth="1"/>
    <col min="11800" max="11800" width="0" hidden="1" customWidth="1"/>
    <col min="12033" max="12033" width="4.140625" customWidth="1"/>
    <col min="12034" max="12034" width="25.5703125" customWidth="1"/>
    <col min="12035" max="12035" width="4.7109375" customWidth="1"/>
    <col min="12036" max="12036" width="3.85546875" customWidth="1"/>
    <col min="12037" max="12037" width="4.140625" customWidth="1"/>
    <col min="12038" max="12040" width="4.7109375" customWidth="1"/>
    <col min="12041" max="12041" width="7.5703125" customWidth="1"/>
    <col min="12042" max="12042" width="7.7109375" customWidth="1"/>
    <col min="12043" max="12044" width="3.7109375" customWidth="1"/>
    <col min="12045" max="12045" width="4.7109375" customWidth="1"/>
    <col min="12046" max="12046" width="4.28515625" customWidth="1"/>
    <col min="12047" max="12047" width="3.42578125" customWidth="1"/>
    <col min="12048" max="12048" width="9.140625" customWidth="1"/>
    <col min="12049" max="12049" width="9.28515625" customWidth="1"/>
    <col min="12050" max="12050" width="4.140625" customWidth="1"/>
    <col min="12051" max="12051" width="8.140625" customWidth="1"/>
    <col min="12052" max="12052" width="4.28515625" customWidth="1"/>
    <col min="12053" max="12053" width="9.7109375" customWidth="1"/>
    <col min="12054" max="12054" width="4.7109375" customWidth="1"/>
    <col min="12055" max="12055" width="4.5703125" customWidth="1"/>
    <col min="12056" max="12056" width="0" hidden="1" customWidth="1"/>
    <col min="12289" max="12289" width="4.140625" customWidth="1"/>
    <col min="12290" max="12290" width="25.5703125" customWidth="1"/>
    <col min="12291" max="12291" width="4.7109375" customWidth="1"/>
    <col min="12292" max="12292" width="3.85546875" customWidth="1"/>
    <col min="12293" max="12293" width="4.140625" customWidth="1"/>
    <col min="12294" max="12296" width="4.7109375" customWidth="1"/>
    <col min="12297" max="12297" width="7.5703125" customWidth="1"/>
    <col min="12298" max="12298" width="7.7109375" customWidth="1"/>
    <col min="12299" max="12300" width="3.7109375" customWidth="1"/>
    <col min="12301" max="12301" width="4.7109375" customWidth="1"/>
    <col min="12302" max="12302" width="4.28515625" customWidth="1"/>
    <col min="12303" max="12303" width="3.42578125" customWidth="1"/>
    <col min="12304" max="12304" width="9.140625" customWidth="1"/>
    <col min="12305" max="12305" width="9.28515625" customWidth="1"/>
    <col min="12306" max="12306" width="4.140625" customWidth="1"/>
    <col min="12307" max="12307" width="8.140625" customWidth="1"/>
    <col min="12308" max="12308" width="4.28515625" customWidth="1"/>
    <col min="12309" max="12309" width="9.7109375" customWidth="1"/>
    <col min="12310" max="12310" width="4.7109375" customWidth="1"/>
    <col min="12311" max="12311" width="4.5703125" customWidth="1"/>
    <col min="12312" max="12312" width="0" hidden="1" customWidth="1"/>
    <col min="12545" max="12545" width="4.140625" customWidth="1"/>
    <col min="12546" max="12546" width="25.5703125" customWidth="1"/>
    <col min="12547" max="12547" width="4.7109375" customWidth="1"/>
    <col min="12548" max="12548" width="3.85546875" customWidth="1"/>
    <col min="12549" max="12549" width="4.140625" customWidth="1"/>
    <col min="12550" max="12552" width="4.7109375" customWidth="1"/>
    <col min="12553" max="12553" width="7.5703125" customWidth="1"/>
    <col min="12554" max="12554" width="7.7109375" customWidth="1"/>
    <col min="12555" max="12556" width="3.7109375" customWidth="1"/>
    <col min="12557" max="12557" width="4.7109375" customWidth="1"/>
    <col min="12558" max="12558" width="4.28515625" customWidth="1"/>
    <col min="12559" max="12559" width="3.42578125" customWidth="1"/>
    <col min="12560" max="12560" width="9.140625" customWidth="1"/>
    <col min="12561" max="12561" width="9.28515625" customWidth="1"/>
    <col min="12562" max="12562" width="4.140625" customWidth="1"/>
    <col min="12563" max="12563" width="8.140625" customWidth="1"/>
    <col min="12564" max="12564" width="4.28515625" customWidth="1"/>
    <col min="12565" max="12565" width="9.7109375" customWidth="1"/>
    <col min="12566" max="12566" width="4.7109375" customWidth="1"/>
    <col min="12567" max="12567" width="4.5703125" customWidth="1"/>
    <col min="12568" max="12568" width="0" hidden="1" customWidth="1"/>
    <col min="12801" max="12801" width="4.140625" customWidth="1"/>
    <col min="12802" max="12802" width="25.5703125" customWidth="1"/>
    <col min="12803" max="12803" width="4.7109375" customWidth="1"/>
    <col min="12804" max="12804" width="3.85546875" customWidth="1"/>
    <col min="12805" max="12805" width="4.140625" customWidth="1"/>
    <col min="12806" max="12808" width="4.7109375" customWidth="1"/>
    <col min="12809" max="12809" width="7.5703125" customWidth="1"/>
    <col min="12810" max="12810" width="7.7109375" customWidth="1"/>
    <col min="12811" max="12812" width="3.7109375" customWidth="1"/>
    <col min="12813" max="12813" width="4.7109375" customWidth="1"/>
    <col min="12814" max="12814" width="4.28515625" customWidth="1"/>
    <col min="12815" max="12815" width="3.42578125" customWidth="1"/>
    <col min="12816" max="12816" width="9.140625" customWidth="1"/>
    <col min="12817" max="12817" width="9.28515625" customWidth="1"/>
    <col min="12818" max="12818" width="4.140625" customWidth="1"/>
    <col min="12819" max="12819" width="8.140625" customWidth="1"/>
    <col min="12820" max="12820" width="4.28515625" customWidth="1"/>
    <col min="12821" max="12821" width="9.7109375" customWidth="1"/>
    <col min="12822" max="12822" width="4.7109375" customWidth="1"/>
    <col min="12823" max="12823" width="4.5703125" customWidth="1"/>
    <col min="12824" max="12824" width="0" hidden="1" customWidth="1"/>
    <col min="13057" max="13057" width="4.140625" customWidth="1"/>
    <col min="13058" max="13058" width="25.5703125" customWidth="1"/>
    <col min="13059" max="13059" width="4.7109375" customWidth="1"/>
    <col min="13060" max="13060" width="3.85546875" customWidth="1"/>
    <col min="13061" max="13061" width="4.140625" customWidth="1"/>
    <col min="13062" max="13064" width="4.7109375" customWidth="1"/>
    <col min="13065" max="13065" width="7.5703125" customWidth="1"/>
    <col min="13066" max="13066" width="7.7109375" customWidth="1"/>
    <col min="13067" max="13068" width="3.7109375" customWidth="1"/>
    <col min="13069" max="13069" width="4.7109375" customWidth="1"/>
    <col min="13070" max="13070" width="4.28515625" customWidth="1"/>
    <col min="13071" max="13071" width="3.42578125" customWidth="1"/>
    <col min="13072" max="13072" width="9.140625" customWidth="1"/>
    <col min="13073" max="13073" width="9.28515625" customWidth="1"/>
    <col min="13074" max="13074" width="4.140625" customWidth="1"/>
    <col min="13075" max="13075" width="8.140625" customWidth="1"/>
    <col min="13076" max="13076" width="4.28515625" customWidth="1"/>
    <col min="13077" max="13077" width="9.7109375" customWidth="1"/>
    <col min="13078" max="13078" width="4.7109375" customWidth="1"/>
    <col min="13079" max="13079" width="4.5703125" customWidth="1"/>
    <col min="13080" max="13080" width="0" hidden="1" customWidth="1"/>
    <col min="13313" max="13313" width="4.140625" customWidth="1"/>
    <col min="13314" max="13314" width="25.5703125" customWidth="1"/>
    <col min="13315" max="13315" width="4.7109375" customWidth="1"/>
    <col min="13316" max="13316" width="3.85546875" customWidth="1"/>
    <col min="13317" max="13317" width="4.140625" customWidth="1"/>
    <col min="13318" max="13320" width="4.7109375" customWidth="1"/>
    <col min="13321" max="13321" width="7.5703125" customWidth="1"/>
    <col min="13322" max="13322" width="7.7109375" customWidth="1"/>
    <col min="13323" max="13324" width="3.7109375" customWidth="1"/>
    <col min="13325" max="13325" width="4.7109375" customWidth="1"/>
    <col min="13326" max="13326" width="4.28515625" customWidth="1"/>
    <col min="13327" max="13327" width="3.42578125" customWidth="1"/>
    <col min="13328" max="13328" width="9.140625" customWidth="1"/>
    <col min="13329" max="13329" width="9.28515625" customWidth="1"/>
    <col min="13330" max="13330" width="4.140625" customWidth="1"/>
    <col min="13331" max="13331" width="8.140625" customWidth="1"/>
    <col min="13332" max="13332" width="4.28515625" customWidth="1"/>
    <col min="13333" max="13333" width="9.7109375" customWidth="1"/>
    <col min="13334" max="13334" width="4.7109375" customWidth="1"/>
    <col min="13335" max="13335" width="4.5703125" customWidth="1"/>
    <col min="13336" max="13336" width="0" hidden="1" customWidth="1"/>
    <col min="13569" max="13569" width="4.140625" customWidth="1"/>
    <col min="13570" max="13570" width="25.5703125" customWidth="1"/>
    <col min="13571" max="13571" width="4.7109375" customWidth="1"/>
    <col min="13572" max="13572" width="3.85546875" customWidth="1"/>
    <col min="13573" max="13573" width="4.140625" customWidth="1"/>
    <col min="13574" max="13576" width="4.7109375" customWidth="1"/>
    <col min="13577" max="13577" width="7.5703125" customWidth="1"/>
    <col min="13578" max="13578" width="7.7109375" customWidth="1"/>
    <col min="13579" max="13580" width="3.7109375" customWidth="1"/>
    <col min="13581" max="13581" width="4.7109375" customWidth="1"/>
    <col min="13582" max="13582" width="4.28515625" customWidth="1"/>
    <col min="13583" max="13583" width="3.42578125" customWidth="1"/>
    <col min="13584" max="13584" width="9.140625" customWidth="1"/>
    <col min="13585" max="13585" width="9.28515625" customWidth="1"/>
    <col min="13586" max="13586" width="4.140625" customWidth="1"/>
    <col min="13587" max="13587" width="8.140625" customWidth="1"/>
    <col min="13588" max="13588" width="4.28515625" customWidth="1"/>
    <col min="13589" max="13589" width="9.7109375" customWidth="1"/>
    <col min="13590" max="13590" width="4.7109375" customWidth="1"/>
    <col min="13591" max="13591" width="4.5703125" customWidth="1"/>
    <col min="13592" max="13592" width="0" hidden="1" customWidth="1"/>
    <col min="13825" max="13825" width="4.140625" customWidth="1"/>
    <col min="13826" max="13826" width="25.5703125" customWidth="1"/>
    <col min="13827" max="13827" width="4.7109375" customWidth="1"/>
    <col min="13828" max="13828" width="3.85546875" customWidth="1"/>
    <col min="13829" max="13829" width="4.140625" customWidth="1"/>
    <col min="13830" max="13832" width="4.7109375" customWidth="1"/>
    <col min="13833" max="13833" width="7.5703125" customWidth="1"/>
    <col min="13834" max="13834" width="7.7109375" customWidth="1"/>
    <col min="13835" max="13836" width="3.7109375" customWidth="1"/>
    <col min="13837" max="13837" width="4.7109375" customWidth="1"/>
    <col min="13838" max="13838" width="4.28515625" customWidth="1"/>
    <col min="13839" max="13839" width="3.42578125" customWidth="1"/>
    <col min="13840" max="13840" width="9.140625" customWidth="1"/>
    <col min="13841" max="13841" width="9.28515625" customWidth="1"/>
    <col min="13842" max="13842" width="4.140625" customWidth="1"/>
    <col min="13843" max="13843" width="8.140625" customWidth="1"/>
    <col min="13844" max="13844" width="4.28515625" customWidth="1"/>
    <col min="13845" max="13845" width="9.7109375" customWidth="1"/>
    <col min="13846" max="13846" width="4.7109375" customWidth="1"/>
    <col min="13847" max="13847" width="4.5703125" customWidth="1"/>
    <col min="13848" max="13848" width="0" hidden="1" customWidth="1"/>
    <col min="14081" max="14081" width="4.140625" customWidth="1"/>
    <col min="14082" max="14082" width="25.5703125" customWidth="1"/>
    <col min="14083" max="14083" width="4.7109375" customWidth="1"/>
    <col min="14084" max="14084" width="3.85546875" customWidth="1"/>
    <col min="14085" max="14085" width="4.140625" customWidth="1"/>
    <col min="14086" max="14088" width="4.7109375" customWidth="1"/>
    <col min="14089" max="14089" width="7.5703125" customWidth="1"/>
    <col min="14090" max="14090" width="7.7109375" customWidth="1"/>
    <col min="14091" max="14092" width="3.7109375" customWidth="1"/>
    <col min="14093" max="14093" width="4.7109375" customWidth="1"/>
    <col min="14094" max="14094" width="4.28515625" customWidth="1"/>
    <col min="14095" max="14095" width="3.42578125" customWidth="1"/>
    <col min="14096" max="14096" width="9.140625" customWidth="1"/>
    <col min="14097" max="14097" width="9.28515625" customWidth="1"/>
    <col min="14098" max="14098" width="4.140625" customWidth="1"/>
    <col min="14099" max="14099" width="8.140625" customWidth="1"/>
    <col min="14100" max="14100" width="4.28515625" customWidth="1"/>
    <col min="14101" max="14101" width="9.7109375" customWidth="1"/>
    <col min="14102" max="14102" width="4.7109375" customWidth="1"/>
    <col min="14103" max="14103" width="4.5703125" customWidth="1"/>
    <col min="14104" max="14104" width="0" hidden="1" customWidth="1"/>
    <col min="14337" max="14337" width="4.140625" customWidth="1"/>
    <col min="14338" max="14338" width="25.5703125" customWidth="1"/>
    <col min="14339" max="14339" width="4.7109375" customWidth="1"/>
    <col min="14340" max="14340" width="3.85546875" customWidth="1"/>
    <col min="14341" max="14341" width="4.140625" customWidth="1"/>
    <col min="14342" max="14344" width="4.7109375" customWidth="1"/>
    <col min="14345" max="14345" width="7.5703125" customWidth="1"/>
    <col min="14346" max="14346" width="7.7109375" customWidth="1"/>
    <col min="14347" max="14348" width="3.7109375" customWidth="1"/>
    <col min="14349" max="14349" width="4.7109375" customWidth="1"/>
    <col min="14350" max="14350" width="4.28515625" customWidth="1"/>
    <col min="14351" max="14351" width="3.42578125" customWidth="1"/>
    <col min="14352" max="14352" width="9.140625" customWidth="1"/>
    <col min="14353" max="14353" width="9.28515625" customWidth="1"/>
    <col min="14354" max="14354" width="4.140625" customWidth="1"/>
    <col min="14355" max="14355" width="8.140625" customWidth="1"/>
    <col min="14356" max="14356" width="4.28515625" customWidth="1"/>
    <col min="14357" max="14357" width="9.7109375" customWidth="1"/>
    <col min="14358" max="14358" width="4.7109375" customWidth="1"/>
    <col min="14359" max="14359" width="4.5703125" customWidth="1"/>
    <col min="14360" max="14360" width="0" hidden="1" customWidth="1"/>
    <col min="14593" max="14593" width="4.140625" customWidth="1"/>
    <col min="14594" max="14594" width="25.5703125" customWidth="1"/>
    <col min="14595" max="14595" width="4.7109375" customWidth="1"/>
    <col min="14596" max="14596" width="3.85546875" customWidth="1"/>
    <col min="14597" max="14597" width="4.140625" customWidth="1"/>
    <col min="14598" max="14600" width="4.7109375" customWidth="1"/>
    <col min="14601" max="14601" width="7.5703125" customWidth="1"/>
    <col min="14602" max="14602" width="7.7109375" customWidth="1"/>
    <col min="14603" max="14604" width="3.7109375" customWidth="1"/>
    <col min="14605" max="14605" width="4.7109375" customWidth="1"/>
    <col min="14606" max="14606" width="4.28515625" customWidth="1"/>
    <col min="14607" max="14607" width="3.42578125" customWidth="1"/>
    <col min="14608" max="14608" width="9.140625" customWidth="1"/>
    <col min="14609" max="14609" width="9.28515625" customWidth="1"/>
    <col min="14610" max="14610" width="4.140625" customWidth="1"/>
    <col min="14611" max="14611" width="8.140625" customWidth="1"/>
    <col min="14612" max="14612" width="4.28515625" customWidth="1"/>
    <col min="14613" max="14613" width="9.7109375" customWidth="1"/>
    <col min="14614" max="14614" width="4.7109375" customWidth="1"/>
    <col min="14615" max="14615" width="4.5703125" customWidth="1"/>
    <col min="14616" max="14616" width="0" hidden="1" customWidth="1"/>
    <col min="14849" max="14849" width="4.140625" customWidth="1"/>
    <col min="14850" max="14850" width="25.5703125" customWidth="1"/>
    <col min="14851" max="14851" width="4.7109375" customWidth="1"/>
    <col min="14852" max="14852" width="3.85546875" customWidth="1"/>
    <col min="14853" max="14853" width="4.140625" customWidth="1"/>
    <col min="14854" max="14856" width="4.7109375" customWidth="1"/>
    <col min="14857" max="14857" width="7.5703125" customWidth="1"/>
    <col min="14858" max="14858" width="7.7109375" customWidth="1"/>
    <col min="14859" max="14860" width="3.7109375" customWidth="1"/>
    <col min="14861" max="14861" width="4.7109375" customWidth="1"/>
    <col min="14862" max="14862" width="4.28515625" customWidth="1"/>
    <col min="14863" max="14863" width="3.42578125" customWidth="1"/>
    <col min="14864" max="14864" width="9.140625" customWidth="1"/>
    <col min="14865" max="14865" width="9.28515625" customWidth="1"/>
    <col min="14866" max="14866" width="4.140625" customWidth="1"/>
    <col min="14867" max="14867" width="8.140625" customWidth="1"/>
    <col min="14868" max="14868" width="4.28515625" customWidth="1"/>
    <col min="14869" max="14869" width="9.7109375" customWidth="1"/>
    <col min="14870" max="14870" width="4.7109375" customWidth="1"/>
    <col min="14871" max="14871" width="4.5703125" customWidth="1"/>
    <col min="14872" max="14872" width="0" hidden="1" customWidth="1"/>
    <col min="15105" max="15105" width="4.140625" customWidth="1"/>
    <col min="15106" max="15106" width="25.5703125" customWidth="1"/>
    <col min="15107" max="15107" width="4.7109375" customWidth="1"/>
    <col min="15108" max="15108" width="3.85546875" customWidth="1"/>
    <col min="15109" max="15109" width="4.140625" customWidth="1"/>
    <col min="15110" max="15112" width="4.7109375" customWidth="1"/>
    <col min="15113" max="15113" width="7.5703125" customWidth="1"/>
    <col min="15114" max="15114" width="7.7109375" customWidth="1"/>
    <col min="15115" max="15116" width="3.7109375" customWidth="1"/>
    <col min="15117" max="15117" width="4.7109375" customWidth="1"/>
    <col min="15118" max="15118" width="4.28515625" customWidth="1"/>
    <col min="15119" max="15119" width="3.42578125" customWidth="1"/>
    <col min="15120" max="15120" width="9.140625" customWidth="1"/>
    <col min="15121" max="15121" width="9.28515625" customWidth="1"/>
    <col min="15122" max="15122" width="4.140625" customWidth="1"/>
    <col min="15123" max="15123" width="8.140625" customWidth="1"/>
    <col min="15124" max="15124" width="4.28515625" customWidth="1"/>
    <col min="15125" max="15125" width="9.7109375" customWidth="1"/>
    <col min="15126" max="15126" width="4.7109375" customWidth="1"/>
    <col min="15127" max="15127" width="4.5703125" customWidth="1"/>
    <col min="15128" max="15128" width="0" hidden="1" customWidth="1"/>
    <col min="15361" max="15361" width="4.140625" customWidth="1"/>
    <col min="15362" max="15362" width="25.5703125" customWidth="1"/>
    <col min="15363" max="15363" width="4.7109375" customWidth="1"/>
    <col min="15364" max="15364" width="3.85546875" customWidth="1"/>
    <col min="15365" max="15365" width="4.140625" customWidth="1"/>
    <col min="15366" max="15368" width="4.7109375" customWidth="1"/>
    <col min="15369" max="15369" width="7.5703125" customWidth="1"/>
    <col min="15370" max="15370" width="7.7109375" customWidth="1"/>
    <col min="15371" max="15372" width="3.7109375" customWidth="1"/>
    <col min="15373" max="15373" width="4.7109375" customWidth="1"/>
    <col min="15374" max="15374" width="4.28515625" customWidth="1"/>
    <col min="15375" max="15375" width="3.42578125" customWidth="1"/>
    <col min="15376" max="15376" width="9.140625" customWidth="1"/>
    <col min="15377" max="15377" width="9.28515625" customWidth="1"/>
    <col min="15378" max="15378" width="4.140625" customWidth="1"/>
    <col min="15379" max="15379" width="8.140625" customWidth="1"/>
    <col min="15380" max="15380" width="4.28515625" customWidth="1"/>
    <col min="15381" max="15381" width="9.7109375" customWidth="1"/>
    <col min="15382" max="15382" width="4.7109375" customWidth="1"/>
    <col min="15383" max="15383" width="4.5703125" customWidth="1"/>
    <col min="15384" max="15384" width="0" hidden="1" customWidth="1"/>
    <col min="15617" max="15617" width="4.140625" customWidth="1"/>
    <col min="15618" max="15618" width="25.5703125" customWidth="1"/>
    <col min="15619" max="15619" width="4.7109375" customWidth="1"/>
    <col min="15620" max="15620" width="3.85546875" customWidth="1"/>
    <col min="15621" max="15621" width="4.140625" customWidth="1"/>
    <col min="15622" max="15624" width="4.7109375" customWidth="1"/>
    <col min="15625" max="15625" width="7.5703125" customWidth="1"/>
    <col min="15626" max="15626" width="7.7109375" customWidth="1"/>
    <col min="15627" max="15628" width="3.7109375" customWidth="1"/>
    <col min="15629" max="15629" width="4.7109375" customWidth="1"/>
    <col min="15630" max="15630" width="4.28515625" customWidth="1"/>
    <col min="15631" max="15631" width="3.42578125" customWidth="1"/>
    <col min="15632" max="15632" width="9.140625" customWidth="1"/>
    <col min="15633" max="15633" width="9.28515625" customWidth="1"/>
    <col min="15634" max="15634" width="4.140625" customWidth="1"/>
    <col min="15635" max="15635" width="8.140625" customWidth="1"/>
    <col min="15636" max="15636" width="4.28515625" customWidth="1"/>
    <col min="15637" max="15637" width="9.7109375" customWidth="1"/>
    <col min="15638" max="15638" width="4.7109375" customWidth="1"/>
    <col min="15639" max="15639" width="4.5703125" customWidth="1"/>
    <col min="15640" max="15640" width="0" hidden="1" customWidth="1"/>
    <col min="15873" max="15873" width="4.140625" customWidth="1"/>
    <col min="15874" max="15874" width="25.5703125" customWidth="1"/>
    <col min="15875" max="15875" width="4.7109375" customWidth="1"/>
    <col min="15876" max="15876" width="3.85546875" customWidth="1"/>
    <col min="15877" max="15877" width="4.140625" customWidth="1"/>
    <col min="15878" max="15880" width="4.7109375" customWidth="1"/>
    <col min="15881" max="15881" width="7.5703125" customWidth="1"/>
    <col min="15882" max="15882" width="7.7109375" customWidth="1"/>
    <col min="15883" max="15884" width="3.7109375" customWidth="1"/>
    <col min="15885" max="15885" width="4.7109375" customWidth="1"/>
    <col min="15886" max="15886" width="4.28515625" customWidth="1"/>
    <col min="15887" max="15887" width="3.42578125" customWidth="1"/>
    <col min="15888" max="15888" width="9.140625" customWidth="1"/>
    <col min="15889" max="15889" width="9.28515625" customWidth="1"/>
    <col min="15890" max="15890" width="4.140625" customWidth="1"/>
    <col min="15891" max="15891" width="8.140625" customWidth="1"/>
    <col min="15892" max="15892" width="4.28515625" customWidth="1"/>
    <col min="15893" max="15893" width="9.7109375" customWidth="1"/>
    <col min="15894" max="15894" width="4.7109375" customWidth="1"/>
    <col min="15895" max="15895" width="4.5703125" customWidth="1"/>
    <col min="15896" max="15896" width="0" hidden="1" customWidth="1"/>
    <col min="16129" max="16129" width="4.140625" customWidth="1"/>
    <col min="16130" max="16130" width="25.5703125" customWidth="1"/>
    <col min="16131" max="16131" width="4.7109375" customWidth="1"/>
    <col min="16132" max="16132" width="3.85546875" customWidth="1"/>
    <col min="16133" max="16133" width="4.140625" customWidth="1"/>
    <col min="16134" max="16136" width="4.7109375" customWidth="1"/>
    <col min="16137" max="16137" width="7.5703125" customWidth="1"/>
    <col min="16138" max="16138" width="7.7109375" customWidth="1"/>
    <col min="16139" max="16140" width="3.7109375" customWidth="1"/>
    <col min="16141" max="16141" width="4.7109375" customWidth="1"/>
    <col min="16142" max="16142" width="4.28515625" customWidth="1"/>
    <col min="16143" max="16143" width="3.42578125" customWidth="1"/>
    <col min="16144" max="16144" width="9.140625" customWidth="1"/>
    <col min="16145" max="16145" width="9.28515625" customWidth="1"/>
    <col min="16146" max="16146" width="4.140625" customWidth="1"/>
    <col min="16147" max="16147" width="8.140625" customWidth="1"/>
    <col min="16148" max="16148" width="4.28515625" customWidth="1"/>
    <col min="16149" max="16149" width="9.7109375" customWidth="1"/>
    <col min="16150" max="16150" width="4.7109375" customWidth="1"/>
    <col min="16151" max="16151" width="4.5703125" customWidth="1"/>
    <col min="16152" max="16152" width="0" hidden="1" customWidth="1"/>
  </cols>
  <sheetData>
    <row r="1" spans="1:29" ht="25.5" customHeight="1" x14ac:dyDescent="0.25">
      <c r="A1" s="37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9" x14ac:dyDescent="0.25">
      <c r="A2" s="38" t="s">
        <v>0</v>
      </c>
      <c r="B2" s="38" t="s">
        <v>1</v>
      </c>
      <c r="C2" s="39" t="s">
        <v>2</v>
      </c>
      <c r="D2" s="40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/>
      <c r="N2" s="43"/>
      <c r="O2" s="44" t="s">
        <v>7</v>
      </c>
      <c r="P2" s="39" t="s">
        <v>8</v>
      </c>
      <c r="Q2" s="40"/>
      <c r="R2" s="43" t="s">
        <v>9</v>
      </c>
      <c r="S2" s="43"/>
      <c r="T2" s="43"/>
      <c r="U2" s="43"/>
      <c r="V2" s="39" t="s">
        <v>10</v>
      </c>
      <c r="W2" s="40"/>
    </row>
    <row r="3" spans="1:29" ht="10.5" customHeight="1" x14ac:dyDescent="0.25">
      <c r="A3" s="38"/>
      <c r="B3" s="38"/>
      <c r="C3" s="41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  <c r="P3" s="41"/>
      <c r="Q3" s="42"/>
      <c r="R3" s="43" t="s">
        <v>11</v>
      </c>
      <c r="S3" s="43"/>
      <c r="T3" s="43" t="s">
        <v>12</v>
      </c>
      <c r="U3" s="43"/>
      <c r="V3" s="41"/>
      <c r="W3" s="42"/>
    </row>
    <row r="4" spans="1:29" ht="81.75" customHeight="1" x14ac:dyDescent="0.25">
      <c r="A4" s="38"/>
      <c r="B4" s="38"/>
      <c r="C4" s="3" t="s">
        <v>13</v>
      </c>
      <c r="D4" s="3" t="s">
        <v>14</v>
      </c>
      <c r="E4" s="3" t="s">
        <v>15</v>
      </c>
      <c r="F4" s="3" t="s">
        <v>16</v>
      </c>
      <c r="G4" s="3" t="s">
        <v>13</v>
      </c>
      <c r="H4" s="3" t="s">
        <v>17</v>
      </c>
      <c r="I4" s="27" t="s">
        <v>18</v>
      </c>
      <c r="J4" s="27" t="s">
        <v>19</v>
      </c>
      <c r="K4" s="30" t="s">
        <v>13</v>
      </c>
      <c r="L4" s="30" t="s">
        <v>20</v>
      </c>
      <c r="M4" s="31" t="s">
        <v>21</v>
      </c>
      <c r="N4" s="28" t="s">
        <v>22</v>
      </c>
      <c r="O4" s="44"/>
      <c r="P4" s="28" t="s">
        <v>13</v>
      </c>
      <c r="Q4" s="28" t="s">
        <v>23</v>
      </c>
      <c r="R4" s="29" t="s">
        <v>24</v>
      </c>
      <c r="S4" s="29" t="s">
        <v>25</v>
      </c>
      <c r="T4" s="29" t="s">
        <v>24</v>
      </c>
      <c r="U4" s="29" t="s">
        <v>25</v>
      </c>
      <c r="V4" s="29" t="s">
        <v>26</v>
      </c>
      <c r="W4" s="29" t="s">
        <v>27</v>
      </c>
    </row>
    <row r="5" spans="1:29" ht="9.75" customHeight="1" x14ac:dyDescent="0.25">
      <c r="A5" s="11">
        <v>1</v>
      </c>
      <c r="B5" s="11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</row>
    <row r="6" spans="1:29" x14ac:dyDescent="0.25">
      <c r="A6" s="13">
        <v>1000</v>
      </c>
      <c r="B6" s="14" t="s">
        <v>28</v>
      </c>
      <c r="C6" s="15">
        <f t="shared" ref="C6:W6" si="0">SUM(C7,C14,C22,C19,C20,C21,C27,C29,C31,C33,C34)</f>
        <v>1913</v>
      </c>
      <c r="D6" s="15">
        <f t="shared" si="0"/>
        <v>2</v>
      </c>
      <c r="E6" s="15">
        <f t="shared" si="0"/>
        <v>1776</v>
      </c>
      <c r="F6" s="15">
        <f t="shared" si="0"/>
        <v>47</v>
      </c>
      <c r="G6" s="15">
        <f t="shared" si="0"/>
        <v>1822</v>
      </c>
      <c r="H6" s="15">
        <f t="shared" si="0"/>
        <v>3</v>
      </c>
      <c r="I6" s="16">
        <f t="shared" si="0"/>
        <v>557.03899999999999</v>
      </c>
      <c r="J6" s="16">
        <f t="shared" si="0"/>
        <v>479.46799999999996</v>
      </c>
      <c r="K6" s="15">
        <f t="shared" si="0"/>
        <v>64</v>
      </c>
      <c r="L6" s="15">
        <f t="shared" si="0"/>
        <v>39</v>
      </c>
      <c r="M6" s="15">
        <f t="shared" si="0"/>
        <v>25</v>
      </c>
      <c r="N6" s="15">
        <f t="shared" si="0"/>
        <v>39</v>
      </c>
      <c r="O6" s="15">
        <f t="shared" si="0"/>
        <v>30</v>
      </c>
      <c r="P6" s="16">
        <f t="shared" si="0"/>
        <v>57917.942000000003</v>
      </c>
      <c r="Q6" s="16">
        <f t="shared" si="0"/>
        <v>12802.639000000001</v>
      </c>
      <c r="R6" s="18">
        <f t="shared" si="0"/>
        <v>281</v>
      </c>
      <c r="S6" s="17">
        <f t="shared" si="0"/>
        <v>5217.701</v>
      </c>
      <c r="T6" s="15">
        <f t="shared" si="0"/>
        <v>245</v>
      </c>
      <c r="U6" s="16">
        <f t="shared" si="0"/>
        <v>3559.3040000000001</v>
      </c>
      <c r="V6" s="15">
        <f t="shared" si="0"/>
        <v>7</v>
      </c>
      <c r="W6" s="15">
        <f t="shared" si="0"/>
        <v>2</v>
      </c>
    </row>
    <row r="7" spans="1:29" x14ac:dyDescent="0.25">
      <c r="A7" s="13">
        <v>1100</v>
      </c>
      <c r="B7" s="14" t="s">
        <v>29</v>
      </c>
      <c r="C7" s="19">
        <f>SUM(C8,C12)</f>
        <v>344</v>
      </c>
      <c r="D7" s="19">
        <f t="shared" ref="D7:J7" si="1">SUM(D8,D12)</f>
        <v>1</v>
      </c>
      <c r="E7" s="19">
        <f t="shared" si="1"/>
        <v>351</v>
      </c>
      <c r="F7" s="19">
        <f t="shared" si="1"/>
        <v>5</v>
      </c>
      <c r="G7" s="19">
        <f t="shared" si="1"/>
        <v>349</v>
      </c>
      <c r="H7" s="19">
        <f t="shared" si="1"/>
        <v>1</v>
      </c>
      <c r="I7" s="20">
        <f>SUM(I8,I12)</f>
        <v>113.59399999999999</v>
      </c>
      <c r="J7" s="20">
        <f t="shared" si="1"/>
        <v>80.716000000000008</v>
      </c>
      <c r="K7" s="21">
        <f t="shared" ref="K7:K22" si="2">SUM(L7,M7)</f>
        <v>3</v>
      </c>
      <c r="L7" s="19">
        <f>SUM(L8,L12)</f>
        <v>3</v>
      </c>
      <c r="M7" s="19">
        <f t="shared" ref="M7:W7" si="3">SUM(M8,M12)</f>
        <v>0</v>
      </c>
      <c r="N7" s="19">
        <f t="shared" si="3"/>
        <v>3</v>
      </c>
      <c r="O7" s="19">
        <f t="shared" si="3"/>
        <v>0</v>
      </c>
      <c r="P7" s="20">
        <f t="shared" si="3"/>
        <v>2010.2850000000001</v>
      </c>
      <c r="Q7" s="20">
        <f t="shared" si="3"/>
        <v>0</v>
      </c>
      <c r="R7" s="19">
        <f t="shared" si="3"/>
        <v>73</v>
      </c>
      <c r="S7" s="20">
        <f t="shared" si="3"/>
        <v>2010.2850000000001</v>
      </c>
      <c r="T7" s="19">
        <f>SUM(T8,T12)</f>
        <v>59</v>
      </c>
      <c r="U7" s="20">
        <f t="shared" si="3"/>
        <v>818.13199999999995</v>
      </c>
      <c r="V7" s="19">
        <f t="shared" si="3"/>
        <v>2</v>
      </c>
      <c r="W7" s="19">
        <f t="shared" si="3"/>
        <v>0</v>
      </c>
    </row>
    <row r="8" spans="1:29" x14ac:dyDescent="0.25">
      <c r="A8" s="13">
        <v>1110</v>
      </c>
      <c r="B8" s="14" t="s">
        <v>30</v>
      </c>
      <c r="C8" s="21">
        <f>SUM('січень-груденьпл'!C8,'січень-груденьпозапл'!C8)</f>
        <v>59</v>
      </c>
      <c r="D8" s="21">
        <f>SUM('січень-груденьпл'!D8,'січень-груденьпозапл'!D8)</f>
        <v>1</v>
      </c>
      <c r="E8" s="21">
        <f>SUM('січень-груденьпл'!E8,'січень-груденьпозапл'!E8)</f>
        <v>67</v>
      </c>
      <c r="F8" s="21">
        <f>SUM('січень-груденьпл'!F8,'січень-груденьпозапл'!F8)</f>
        <v>2</v>
      </c>
      <c r="G8" s="21">
        <f>SUM('січень-груденьпл'!G8,'січень-груденьпозапл'!G8)</f>
        <v>65</v>
      </c>
      <c r="H8" s="21">
        <f>SUM('січень-груденьпл'!H8,'січень-груденьпозапл'!H8)</f>
        <v>1</v>
      </c>
      <c r="I8" s="25">
        <f>SUM('січень-груденьпл'!I8,'січень-груденьпозапл'!I8)</f>
        <v>13.548999999999999</v>
      </c>
      <c r="J8" s="25">
        <f>SUM('січень-груденьпл'!J8,'січень-груденьпозапл'!J8)</f>
        <v>15.198</v>
      </c>
      <c r="K8" s="21">
        <f>SUM('січень-груденьпл'!K8,'січень-груденьпозапл'!K8)</f>
        <v>3</v>
      </c>
      <c r="L8" s="21">
        <f>SUM('січень-груденьпл'!L8,'січень-груденьпозапл'!L8)</f>
        <v>3</v>
      </c>
      <c r="M8" s="21">
        <f>SUM('січень-груденьпл'!M8,'січень-груденьпозапл'!M8)</f>
        <v>0</v>
      </c>
      <c r="N8" s="21">
        <f>SUM('січень-груденьпл'!N8,'січень-груденьпозапл'!N8)</f>
        <v>3</v>
      </c>
      <c r="O8" s="21">
        <f>SUM('січень-груденьпл'!O8,'січень-груденьпозапл'!O8)</f>
        <v>0</v>
      </c>
      <c r="P8" s="25">
        <f>SUM('січень-груденьпл'!P8,'січень-груденьпозапл'!P8)</f>
        <v>1724.404</v>
      </c>
      <c r="Q8" s="25">
        <f>SUM('січень-груденьпл'!Q8,'січень-груденьпозапл'!Q8)</f>
        <v>0</v>
      </c>
      <c r="R8" s="21">
        <f>SUM('січень-груденьпл'!R8,'січень-груденьпозапл'!R8)</f>
        <v>44</v>
      </c>
      <c r="S8" s="25">
        <f>SUM('січень-груденьпл'!S8,'січень-груденьпозапл'!S8)</f>
        <v>1724.404</v>
      </c>
      <c r="T8" s="21">
        <f>SUM('січень-груденьпл'!T8,'січень-груденьпозапл'!T8)</f>
        <v>37</v>
      </c>
      <c r="U8" s="25">
        <f>SUM('січень-груденьпл'!U8,'січень-груденьпозапл'!U8)</f>
        <v>745.75199999999995</v>
      </c>
      <c r="V8" s="21">
        <f>SUM('січень-груденьпл'!V8,'січень-груденьпозапл'!V8)</f>
        <v>0</v>
      </c>
      <c r="W8" s="21">
        <f>SUM('січень-груденьпл'!W8,'січень-груденьпозапл'!W8)</f>
        <v>0</v>
      </c>
    </row>
    <row r="9" spans="1:29" x14ac:dyDescent="0.25">
      <c r="A9" s="13">
        <v>1120</v>
      </c>
      <c r="B9" s="14" t="s">
        <v>31</v>
      </c>
      <c r="C9" s="21">
        <f>SUM('січень-груденьпл'!C9,'січень-груденьпозапл'!C9)</f>
        <v>0</v>
      </c>
      <c r="D9" s="21">
        <f>SUM('січень-груденьпл'!D9,'січень-груденьпозапл'!D9)</f>
        <v>0</v>
      </c>
      <c r="E9" s="21">
        <f>SUM('січень-груденьпл'!E9,'січень-груденьпозапл'!E9)</f>
        <v>0</v>
      </c>
      <c r="F9" s="21">
        <f>SUM('січень-груденьпл'!F9,'січень-груденьпозапл'!F9)</f>
        <v>0</v>
      </c>
      <c r="G9" s="21">
        <f>SUM('січень-груденьпл'!G9,'січень-груденьпозапл'!G9)</f>
        <v>0</v>
      </c>
      <c r="H9" s="21">
        <f>SUM('січень-груденьпл'!H9,'січень-груденьпозапл'!H9)</f>
        <v>0</v>
      </c>
      <c r="I9" s="25">
        <f>SUM('січень-груденьпл'!I9,'січень-груденьпозапл'!I9)</f>
        <v>0</v>
      </c>
      <c r="J9" s="25">
        <f>SUM('січень-груденьпл'!J9,'січень-груденьпозапл'!J9)</f>
        <v>0</v>
      </c>
      <c r="K9" s="21">
        <f>SUM('січень-груденьпл'!K9,'січень-груденьпозапл'!K9)</f>
        <v>0</v>
      </c>
      <c r="L9" s="21">
        <f>SUM('січень-груденьпл'!L9,'січень-груденьпозапл'!L9)</f>
        <v>0</v>
      </c>
      <c r="M9" s="21">
        <f>SUM('січень-груденьпл'!M9,'січень-груденьпозапл'!M9)</f>
        <v>0</v>
      </c>
      <c r="N9" s="21">
        <f>SUM('січень-груденьпл'!N9,'січень-груденьпозапл'!N9)</f>
        <v>0</v>
      </c>
      <c r="O9" s="21">
        <f>SUM('січень-груденьпл'!O9,'січень-груденьпозапл'!O9)</f>
        <v>0</v>
      </c>
      <c r="P9" s="25">
        <f>SUM('січень-груденьпл'!P9,'січень-груденьпозапл'!P9)</f>
        <v>0</v>
      </c>
      <c r="Q9" s="25">
        <f>SUM('січень-груденьпл'!Q9,'січень-груденьпозапл'!Q9)</f>
        <v>0</v>
      </c>
      <c r="R9" s="21">
        <f>SUM('січень-груденьпл'!R9,'січень-груденьпозапл'!R9)</f>
        <v>0</v>
      </c>
      <c r="S9" s="25">
        <f>SUM('січень-груденьпл'!S9,'січень-груденьпозапл'!S9)</f>
        <v>0</v>
      </c>
      <c r="T9" s="21">
        <f>SUM('січень-груденьпл'!T9,'січень-груденьпозапл'!T9)</f>
        <v>0</v>
      </c>
      <c r="U9" s="25">
        <f>SUM('січень-груденьпл'!U9,'січень-груденьпозапл'!U9)</f>
        <v>0</v>
      </c>
      <c r="V9" s="21">
        <f>SUM('січень-груденьпл'!V9,'січень-груденьпозапл'!V9)</f>
        <v>0</v>
      </c>
      <c r="W9" s="21">
        <f>SUM('січень-груденьпл'!W9,'січень-груденьпозапл'!W9)</f>
        <v>0</v>
      </c>
      <c r="AC9" s="22" t="s">
        <v>32</v>
      </c>
    </row>
    <row r="10" spans="1:29" x14ac:dyDescent="0.25">
      <c r="A10" s="13">
        <v>1121</v>
      </c>
      <c r="B10" s="14" t="s">
        <v>33</v>
      </c>
      <c r="C10" s="21">
        <f>SUM('січень-груденьпл'!C10,'січень-груденьпозапл'!C10)</f>
        <v>0</v>
      </c>
      <c r="D10" s="21">
        <f>SUM('січень-груденьпл'!D10,'січень-груденьпозапл'!D10)</f>
        <v>0</v>
      </c>
      <c r="E10" s="21">
        <f>SUM('січень-груденьпл'!E10,'січень-груденьпозапл'!E10)</f>
        <v>0</v>
      </c>
      <c r="F10" s="21">
        <f>SUM('січень-груденьпл'!F10,'січень-груденьпозапл'!F10)</f>
        <v>0</v>
      </c>
      <c r="G10" s="21">
        <f>SUM('січень-груденьпл'!G10,'січень-груденьпозапл'!G10)</f>
        <v>0</v>
      </c>
      <c r="H10" s="21">
        <f>SUM('січень-груденьпл'!H10,'січень-груденьпозапл'!H10)</f>
        <v>0</v>
      </c>
      <c r="I10" s="25">
        <f>SUM('січень-груденьпл'!I10,'січень-груденьпозапл'!I10)</f>
        <v>0</v>
      </c>
      <c r="J10" s="25">
        <f>SUM('січень-груденьпл'!J10,'січень-груденьпозапл'!J10)</f>
        <v>0</v>
      </c>
      <c r="K10" s="21">
        <f>SUM('січень-груденьпл'!K10,'січень-груденьпозапл'!K10)</f>
        <v>0</v>
      </c>
      <c r="L10" s="21">
        <f>SUM('січень-груденьпл'!L10,'січень-груденьпозапл'!L10)</f>
        <v>0</v>
      </c>
      <c r="M10" s="21">
        <f>SUM('січень-груденьпл'!M10,'січень-груденьпозапл'!M10)</f>
        <v>0</v>
      </c>
      <c r="N10" s="21">
        <f>SUM('січень-груденьпл'!N10,'січень-груденьпозапл'!N10)</f>
        <v>0</v>
      </c>
      <c r="O10" s="21">
        <f>SUM('січень-груденьпл'!O10,'січень-груденьпозапл'!O10)</f>
        <v>0</v>
      </c>
      <c r="P10" s="25">
        <f>SUM('січень-груденьпл'!P10,'січень-груденьпозапл'!P10)</f>
        <v>0</v>
      </c>
      <c r="Q10" s="25">
        <f>SUM('січень-груденьпл'!Q10,'січень-груденьпозапл'!Q10)</f>
        <v>0</v>
      </c>
      <c r="R10" s="21">
        <f>SUM('січень-груденьпл'!R10,'січень-груденьпозапл'!R10)</f>
        <v>0</v>
      </c>
      <c r="S10" s="25">
        <f>SUM('січень-груденьпл'!S10,'січень-груденьпозапл'!S10)</f>
        <v>0</v>
      </c>
      <c r="T10" s="21">
        <f>SUM('січень-груденьпл'!T10,'січень-груденьпозапл'!T10)</f>
        <v>0</v>
      </c>
      <c r="U10" s="25">
        <f>SUM('січень-груденьпл'!U10,'січень-груденьпозапл'!U10)</f>
        <v>0</v>
      </c>
      <c r="V10" s="21">
        <f>SUM('січень-груденьпл'!V10,'січень-груденьпозапл'!V10)</f>
        <v>0</v>
      </c>
      <c r="W10" s="21">
        <f>SUM('січень-груденьпл'!W10,'січень-груденьпозапл'!W10)</f>
        <v>0</v>
      </c>
      <c r="AC10" s="22" t="s">
        <v>32</v>
      </c>
    </row>
    <row r="11" spans="1:29" x14ac:dyDescent="0.25">
      <c r="A11" s="13">
        <v>1122</v>
      </c>
      <c r="B11" s="14" t="s">
        <v>58</v>
      </c>
      <c r="C11" s="21">
        <f>SUM('січень-груденьпл'!C11,'січень-груденьпозапл'!C11)</f>
        <v>0</v>
      </c>
      <c r="D11" s="21">
        <f>SUM('січень-груденьпл'!D11,'січень-груденьпозапл'!D11)</f>
        <v>0</v>
      </c>
      <c r="E11" s="21">
        <f>SUM('січень-груденьпл'!E11,'січень-груденьпозапл'!E11)</f>
        <v>0</v>
      </c>
      <c r="F11" s="21">
        <f>SUM('січень-груденьпл'!F11,'січень-груденьпозапл'!F11)</f>
        <v>0</v>
      </c>
      <c r="G11" s="21">
        <f>SUM('січень-груденьпл'!G11,'січень-груденьпозапл'!G11)</f>
        <v>0</v>
      </c>
      <c r="H11" s="21">
        <f>SUM('січень-груденьпл'!H11,'січень-груденьпозапл'!H11)</f>
        <v>0</v>
      </c>
      <c r="I11" s="25">
        <f>SUM('січень-груденьпл'!I11,'січень-груденьпозапл'!I11)</f>
        <v>0</v>
      </c>
      <c r="J11" s="25">
        <f>SUM('січень-груденьпл'!J11,'січень-груденьпозапл'!J11)</f>
        <v>0</v>
      </c>
      <c r="K11" s="21">
        <f>SUM('січень-груденьпл'!K11,'січень-груденьпозапл'!K11)</f>
        <v>0</v>
      </c>
      <c r="L11" s="21">
        <f>SUM('січень-груденьпл'!L11,'січень-груденьпозапл'!L11)</f>
        <v>0</v>
      </c>
      <c r="M11" s="21">
        <f>SUM('січень-груденьпл'!M11,'січень-груденьпозапл'!M11)</f>
        <v>0</v>
      </c>
      <c r="N11" s="21">
        <f>SUM('січень-груденьпл'!N11,'січень-груденьпозапл'!N11)</f>
        <v>0</v>
      </c>
      <c r="O11" s="21">
        <f>SUM('січень-груденьпл'!O11,'січень-груденьпозапл'!O11)</f>
        <v>0</v>
      </c>
      <c r="P11" s="25">
        <f>SUM('січень-груденьпл'!P11,'січень-груденьпозапл'!P11)</f>
        <v>0</v>
      </c>
      <c r="Q11" s="25">
        <f>SUM('січень-груденьпл'!Q11,'січень-груденьпозапл'!Q11)</f>
        <v>0</v>
      </c>
      <c r="R11" s="21">
        <f>SUM('січень-груденьпл'!R11,'січень-груденьпозапл'!R11)</f>
        <v>0</v>
      </c>
      <c r="S11" s="25">
        <f>SUM('січень-груденьпл'!S11,'січень-груденьпозапл'!S11)</f>
        <v>0</v>
      </c>
      <c r="T11" s="21">
        <f>SUM('січень-груденьпл'!T11,'січень-груденьпозапл'!T11)</f>
        <v>0</v>
      </c>
      <c r="U11" s="25">
        <f>SUM('січень-груденьпл'!U11,'січень-груденьпозапл'!U11)</f>
        <v>0</v>
      </c>
      <c r="V11" s="21">
        <f>SUM('січень-груденьпл'!V11,'січень-груденьпозапл'!V11)</f>
        <v>0</v>
      </c>
      <c r="W11" s="21">
        <f>SUM('січень-груденьпл'!W11,'січень-груденьпозапл'!W11)</f>
        <v>0</v>
      </c>
      <c r="AC11" s="22" t="s">
        <v>32</v>
      </c>
    </row>
    <row r="12" spans="1:29" x14ac:dyDescent="0.25">
      <c r="A12" s="13">
        <v>1130</v>
      </c>
      <c r="B12" s="14" t="s">
        <v>35</v>
      </c>
      <c r="C12" s="21">
        <f>SUM('січень-груденьпл'!C12,'січень-груденьпозапл'!C12)</f>
        <v>285</v>
      </c>
      <c r="D12" s="21">
        <f>SUM('січень-груденьпл'!D12,'січень-груденьпозапл'!D12)</f>
        <v>0</v>
      </c>
      <c r="E12" s="21">
        <f>SUM('січень-груденьпл'!E12,'січень-груденьпозапл'!E12)</f>
        <v>284</v>
      </c>
      <c r="F12" s="21">
        <f>SUM('січень-груденьпл'!F12,'січень-груденьпозапл'!F12)</f>
        <v>3</v>
      </c>
      <c r="G12" s="21">
        <f>SUM('січень-груденьпл'!G12,'січень-груденьпозапл'!G12)</f>
        <v>284</v>
      </c>
      <c r="H12" s="21">
        <f>SUM('січень-груденьпл'!H12,'січень-груденьпозапл'!H12)</f>
        <v>0</v>
      </c>
      <c r="I12" s="25">
        <f>SUM('січень-груденьпл'!I12,'січень-груденьпозапл'!I12)</f>
        <v>100.045</v>
      </c>
      <c r="J12" s="25">
        <f>SUM('січень-груденьпл'!J12,'січень-груденьпозапл'!J12)</f>
        <v>65.518000000000001</v>
      </c>
      <c r="K12" s="21">
        <f>SUM('січень-груденьпл'!K12,'січень-груденьпозапл'!K12)</f>
        <v>0</v>
      </c>
      <c r="L12" s="21">
        <f>SUM('січень-груденьпл'!L12,'січень-груденьпозапл'!L12)</f>
        <v>0</v>
      </c>
      <c r="M12" s="21">
        <f>SUM('січень-груденьпл'!M12,'січень-груденьпозапл'!M12)</f>
        <v>0</v>
      </c>
      <c r="N12" s="21">
        <f>SUM('січень-груденьпл'!N12,'січень-груденьпозапл'!N12)</f>
        <v>0</v>
      </c>
      <c r="O12" s="21">
        <f>SUM('січень-груденьпл'!O12,'січень-груденьпозапл'!O12)</f>
        <v>0</v>
      </c>
      <c r="P12" s="25">
        <f>SUM('січень-груденьпл'!P12,'січень-груденьпозапл'!P12)</f>
        <v>285.88100000000003</v>
      </c>
      <c r="Q12" s="25">
        <f>SUM('січень-груденьпл'!Q12,'січень-груденьпозапл'!Q12)</f>
        <v>0</v>
      </c>
      <c r="R12" s="21">
        <f>SUM('січень-груденьпл'!R12,'січень-груденьпозапл'!R12)</f>
        <v>29</v>
      </c>
      <c r="S12" s="25">
        <f>SUM('січень-груденьпл'!S12,'січень-груденьпозапл'!S12)</f>
        <v>285.88100000000003</v>
      </c>
      <c r="T12" s="21">
        <f>SUM('січень-груденьпл'!T12,'січень-груденьпозапл'!T12)</f>
        <v>22</v>
      </c>
      <c r="U12" s="25">
        <f>SUM('січень-груденьпл'!U12,'січень-груденьпозапл'!U12)</f>
        <v>72.38</v>
      </c>
      <c r="V12" s="21">
        <f>SUM('січень-груденьпл'!V12,'січень-груденьпозапл'!V12)</f>
        <v>2</v>
      </c>
      <c r="W12" s="21">
        <f>SUM('січень-груденьпл'!W12,'січень-груденьпозапл'!W12)</f>
        <v>0</v>
      </c>
      <c r="AC12" s="22" t="s">
        <v>32</v>
      </c>
    </row>
    <row r="13" spans="1:29" ht="12.75" customHeight="1" x14ac:dyDescent="0.25">
      <c r="A13" s="13">
        <v>1140</v>
      </c>
      <c r="B13" s="32" t="s">
        <v>60</v>
      </c>
      <c r="C13" s="21">
        <f>SUM('січень-груденьпл'!C13,'січень-груденьпозапл'!C13)</f>
        <v>0</v>
      </c>
      <c r="D13" s="21">
        <f>SUM('січень-груденьпл'!D13,'січень-груденьпозапл'!D13)</f>
        <v>0</v>
      </c>
      <c r="E13" s="21">
        <f>SUM('січень-груденьпл'!E13,'січень-груденьпозапл'!E13)</f>
        <v>0</v>
      </c>
      <c r="F13" s="21">
        <f>SUM('січень-груденьпл'!F13,'січень-груденьпозапл'!F13)</f>
        <v>0</v>
      </c>
      <c r="G13" s="21">
        <f>SUM('січень-груденьпл'!G13,'січень-груденьпозапл'!G13)</f>
        <v>0</v>
      </c>
      <c r="H13" s="21">
        <f>SUM('січень-груденьпл'!H13,'січень-груденьпозапл'!H13)</f>
        <v>0</v>
      </c>
      <c r="I13" s="25">
        <f>SUM('січень-груденьпл'!I13,'січень-груденьпозапл'!I13)</f>
        <v>0</v>
      </c>
      <c r="J13" s="25">
        <f>SUM('січень-груденьпл'!J13,'січень-груденьпозапл'!J13)</f>
        <v>0</v>
      </c>
      <c r="K13" s="21">
        <f>SUM('січень-груденьпл'!K13,'січень-груденьпозапл'!K13)</f>
        <v>0</v>
      </c>
      <c r="L13" s="21">
        <f>SUM('січень-груденьпл'!L13,'січень-груденьпозапл'!L13)</f>
        <v>0</v>
      </c>
      <c r="M13" s="21">
        <f>SUM('січень-груденьпл'!M13,'січень-груденьпозапл'!M13)</f>
        <v>0</v>
      </c>
      <c r="N13" s="21">
        <f>SUM('січень-груденьпл'!N13,'січень-груденьпозапл'!N13)</f>
        <v>0</v>
      </c>
      <c r="O13" s="21">
        <f>SUM('січень-груденьпл'!O13,'січень-груденьпозапл'!O13)</f>
        <v>0</v>
      </c>
      <c r="P13" s="25">
        <f>SUM('січень-груденьпл'!P13,'січень-груденьпозапл'!P13)</f>
        <v>0</v>
      </c>
      <c r="Q13" s="25">
        <f>SUM('січень-груденьпл'!Q13,'січень-груденьпозапл'!Q13)</f>
        <v>0</v>
      </c>
      <c r="R13" s="21">
        <f>SUM('січень-груденьпл'!R13,'січень-груденьпозапл'!R13)</f>
        <v>0</v>
      </c>
      <c r="S13" s="25">
        <f>SUM('січень-груденьпл'!S13,'січень-груденьпозапл'!S13)</f>
        <v>0</v>
      </c>
      <c r="T13" s="21">
        <f>SUM('січень-груденьпл'!T13,'січень-груденьпозапл'!T13)</f>
        <v>0</v>
      </c>
      <c r="U13" s="25">
        <f>SUM('січень-груденьпл'!U13,'січень-груденьпозапл'!U13)</f>
        <v>0</v>
      </c>
      <c r="V13" s="21">
        <f>SUM('січень-груденьпл'!V13,'січень-груденьпозапл'!V13)</f>
        <v>0</v>
      </c>
      <c r="W13" s="21">
        <f>SUM('січень-груденьпл'!W13,'січень-груденьпозапл'!W13)</f>
        <v>0</v>
      </c>
      <c r="AC13" s="22" t="s">
        <v>32</v>
      </c>
    </row>
    <row r="14" spans="1:29" x14ac:dyDescent="0.25">
      <c r="A14" s="13">
        <v>1200</v>
      </c>
      <c r="B14" s="14" t="s">
        <v>36</v>
      </c>
      <c r="C14" s="19">
        <f>SUM(C15,C18)</f>
        <v>357</v>
      </c>
      <c r="D14" s="19">
        <f t="shared" ref="D14:P14" si="4">SUM(D15,D18)</f>
        <v>1</v>
      </c>
      <c r="E14" s="19">
        <f t="shared" si="4"/>
        <v>309</v>
      </c>
      <c r="F14" s="19">
        <f t="shared" si="4"/>
        <v>4</v>
      </c>
      <c r="G14" s="19">
        <f t="shared" si="4"/>
        <v>305</v>
      </c>
      <c r="H14" s="19">
        <f t="shared" si="4"/>
        <v>0</v>
      </c>
      <c r="I14" s="20">
        <f t="shared" si="4"/>
        <v>61.284999999999997</v>
      </c>
      <c r="J14" s="20">
        <f t="shared" si="4"/>
        <v>61.421000000000006</v>
      </c>
      <c r="K14" s="21">
        <f t="shared" si="2"/>
        <v>0</v>
      </c>
      <c r="L14" s="19">
        <f>SUM(L15,L18)</f>
        <v>0</v>
      </c>
      <c r="M14" s="19">
        <f t="shared" ref="M14:U14" si="5">SUM(M15,M18)</f>
        <v>0</v>
      </c>
      <c r="N14" s="19">
        <f t="shared" si="5"/>
        <v>0</v>
      </c>
      <c r="O14" s="19">
        <f t="shared" si="5"/>
        <v>0</v>
      </c>
      <c r="P14" s="20">
        <f t="shared" si="4"/>
        <v>722.61300000000006</v>
      </c>
      <c r="Q14" s="20">
        <f t="shared" si="5"/>
        <v>0</v>
      </c>
      <c r="R14" s="19">
        <f t="shared" si="5"/>
        <v>68</v>
      </c>
      <c r="S14" s="20">
        <f t="shared" si="5"/>
        <v>722.61300000000006</v>
      </c>
      <c r="T14" s="19">
        <f t="shared" si="5"/>
        <v>68</v>
      </c>
      <c r="U14" s="20">
        <f t="shared" si="5"/>
        <v>726.96799999999996</v>
      </c>
      <c r="V14" s="19">
        <f>SUM(V15,V18)</f>
        <v>5</v>
      </c>
      <c r="W14" s="19">
        <f>SUM(W15,W18)</f>
        <v>2</v>
      </c>
      <c r="AC14" s="22" t="s">
        <v>32</v>
      </c>
    </row>
    <row r="15" spans="1:29" x14ac:dyDescent="0.25">
      <c r="A15" s="13">
        <v>1210</v>
      </c>
      <c r="B15" s="14" t="s">
        <v>37</v>
      </c>
      <c r="C15" s="21">
        <f>SUM('січень-груденьпл'!C15,'січень-груденьпозапл'!C15)</f>
        <v>314</v>
      </c>
      <c r="D15" s="21">
        <f>SUM('січень-груденьпл'!D15,'січень-груденьпозапл'!D15)</f>
        <v>1</v>
      </c>
      <c r="E15" s="21">
        <f>SUM('січень-груденьпл'!E15,'січень-груденьпозапл'!E15)</f>
        <v>309</v>
      </c>
      <c r="F15" s="21">
        <f>SUM('січень-груденьпл'!F15,'січень-груденьпозапл'!F15)</f>
        <v>4</v>
      </c>
      <c r="G15" s="21">
        <f>SUM('січень-груденьпл'!G15,'січень-груденьпозапл'!G15)</f>
        <v>305</v>
      </c>
      <c r="H15" s="21">
        <f>SUM('січень-груденьпл'!H15,'січень-груденьпозапл'!H15)</f>
        <v>0</v>
      </c>
      <c r="I15" s="25">
        <f>SUM('січень-груденьпл'!I15,'січень-груденьпозапл'!I15)</f>
        <v>61.284999999999997</v>
      </c>
      <c r="J15" s="25">
        <f>SUM('січень-груденьпл'!J15,'січень-груденьпозапл'!J15)</f>
        <v>61.421000000000006</v>
      </c>
      <c r="K15" s="21">
        <f>SUM('січень-груденьпл'!K15,'січень-груденьпозапл'!K15)</f>
        <v>0</v>
      </c>
      <c r="L15" s="21">
        <f>SUM('січень-груденьпл'!L15,'січень-груденьпозапл'!L15)</f>
        <v>0</v>
      </c>
      <c r="M15" s="21">
        <f>SUM('січень-груденьпл'!M15,'січень-груденьпозапл'!M15)</f>
        <v>0</v>
      </c>
      <c r="N15" s="21">
        <f>SUM('січень-груденьпл'!N15,'січень-груденьпозапл'!N15)</f>
        <v>0</v>
      </c>
      <c r="O15" s="21">
        <f>SUM('січень-груденьпл'!O15,'січень-груденьпозапл'!O15)</f>
        <v>0</v>
      </c>
      <c r="P15" s="25">
        <f>SUM('січень-груденьпл'!P15,'січень-груденьпозапл'!P15)</f>
        <v>722.61300000000006</v>
      </c>
      <c r="Q15" s="25">
        <f>SUM('січень-груденьпл'!Q15,'січень-груденьпозапл'!Q15)</f>
        <v>0</v>
      </c>
      <c r="R15" s="21">
        <f>SUM('січень-груденьпл'!R15,'січень-груденьпозапл'!R15)</f>
        <v>68</v>
      </c>
      <c r="S15" s="25">
        <f>SUM('січень-груденьпл'!S15,'січень-груденьпозапл'!S15)</f>
        <v>722.61300000000006</v>
      </c>
      <c r="T15" s="21">
        <f>SUM('січень-груденьпл'!T15,'січень-груденьпозапл'!T15)</f>
        <v>68</v>
      </c>
      <c r="U15" s="25">
        <f>SUM('січень-груденьпл'!U15,'січень-груденьпозапл'!U15)</f>
        <v>726.96799999999996</v>
      </c>
      <c r="V15" s="21">
        <f>SUM('січень-груденьпл'!V15,'січень-груденьпозапл'!V15)</f>
        <v>5</v>
      </c>
      <c r="W15" s="21">
        <f>SUM('січень-груденьпл'!W15,'січень-груденьпозапл'!W15)</f>
        <v>2</v>
      </c>
      <c r="AC15" s="22" t="s">
        <v>32</v>
      </c>
    </row>
    <row r="16" spans="1:29" ht="18" customHeight="1" x14ac:dyDescent="0.25">
      <c r="A16" s="13">
        <v>1211</v>
      </c>
      <c r="B16" s="14" t="s">
        <v>38</v>
      </c>
      <c r="C16" s="21">
        <f>SUM('січень-груденьпл'!C16,'січень-груденьпозапл'!C16)</f>
        <v>313</v>
      </c>
      <c r="D16" s="21">
        <f>SUM('січень-груденьпл'!D16,'січень-груденьпозапл'!D16)</f>
        <v>1</v>
      </c>
      <c r="E16" s="21">
        <f>SUM('січень-груденьпл'!E16,'січень-груденьпозапл'!E16)</f>
        <v>308</v>
      </c>
      <c r="F16" s="21">
        <f>SUM('січень-груденьпл'!F16,'січень-груденьпозапл'!F16)</f>
        <v>4</v>
      </c>
      <c r="G16" s="21">
        <f>SUM('січень-груденьпл'!G16,'січень-груденьпозапл'!G16)</f>
        <v>304</v>
      </c>
      <c r="H16" s="21">
        <f>SUM('січень-груденьпл'!H16,'січень-груденьпозапл'!H16)</f>
        <v>0</v>
      </c>
      <c r="I16" s="25">
        <f>SUM('січень-груденьпл'!I16,'січень-груденьпозапл'!I16)</f>
        <v>61.148999999999994</v>
      </c>
      <c r="J16" s="25">
        <f>SUM('січень-груденьпл'!J16,'січень-груденьпозапл'!J16)</f>
        <v>61.284999999999997</v>
      </c>
      <c r="K16" s="21">
        <f>SUM('січень-груденьпл'!K16,'січень-груденьпозапл'!K16)</f>
        <v>0</v>
      </c>
      <c r="L16" s="21">
        <f>SUM('січень-груденьпл'!L16,'січень-груденьпозапл'!L16)</f>
        <v>0</v>
      </c>
      <c r="M16" s="21">
        <f>SUM('січень-груденьпл'!M16,'січень-груденьпозапл'!M16)</f>
        <v>0</v>
      </c>
      <c r="N16" s="21">
        <f>SUM('січень-груденьпл'!N16,'січень-груденьпозапл'!N16)</f>
        <v>0</v>
      </c>
      <c r="O16" s="21">
        <f>SUM('січень-груденьпл'!O16,'січень-груденьпозапл'!O16)</f>
        <v>0</v>
      </c>
      <c r="P16" s="25">
        <f>SUM('січень-груденьпл'!P16,'січень-груденьпозапл'!P16)</f>
        <v>722.61300000000006</v>
      </c>
      <c r="Q16" s="25">
        <f>SUM('січень-груденьпл'!Q16,'січень-груденьпозапл'!Q16)</f>
        <v>0</v>
      </c>
      <c r="R16" s="21">
        <f>SUM('січень-груденьпл'!R16,'січень-груденьпозапл'!R16)</f>
        <v>68</v>
      </c>
      <c r="S16" s="25">
        <f>SUM('січень-груденьпл'!S16,'січень-груденьпозапл'!S16)</f>
        <v>722.61300000000006</v>
      </c>
      <c r="T16" s="21">
        <f>SUM('січень-груденьпл'!T16,'січень-груденьпозапл'!T16)</f>
        <v>68</v>
      </c>
      <c r="U16" s="25">
        <f>SUM('січень-груденьпл'!U16,'січень-груденьпозапл'!U16)</f>
        <v>726.96799999999996</v>
      </c>
      <c r="V16" s="21">
        <f>SUM('січень-груденьпл'!V16,'січень-груденьпозапл'!V16)</f>
        <v>5</v>
      </c>
      <c r="W16" s="21">
        <f>SUM('січень-груденьпл'!W16,'січень-груденьпозапл'!W16)</f>
        <v>2</v>
      </c>
    </row>
    <row r="17" spans="1:23" x14ac:dyDescent="0.25">
      <c r="A17" s="13">
        <v>1212</v>
      </c>
      <c r="B17" s="14" t="s">
        <v>39</v>
      </c>
      <c r="C17" s="21">
        <f>SUM('січень-груденьпл'!C17,'січень-груденьпозапл'!C17)</f>
        <v>1</v>
      </c>
      <c r="D17" s="21">
        <f>SUM('січень-груденьпл'!D17,'січень-груденьпозапл'!D17)</f>
        <v>0</v>
      </c>
      <c r="E17" s="21">
        <f>SUM('січень-груденьпл'!E17,'січень-груденьпозапл'!E17)</f>
        <v>1</v>
      </c>
      <c r="F17" s="21">
        <f>SUM('січень-груденьпл'!F17,'січень-груденьпозапл'!F17)</f>
        <v>0</v>
      </c>
      <c r="G17" s="21">
        <f>SUM('січень-груденьпл'!G17,'січень-груденьпозапл'!G17)</f>
        <v>1</v>
      </c>
      <c r="H17" s="21">
        <f>SUM('січень-груденьпл'!H17,'січень-груденьпозапл'!H17)</f>
        <v>0</v>
      </c>
      <c r="I17" s="25">
        <f>SUM('січень-груденьпл'!I17,'січень-груденьпозапл'!I17)</f>
        <v>0.13600000000000001</v>
      </c>
      <c r="J17" s="25">
        <f>SUM('січень-груденьпл'!J17,'січень-груденьпозапл'!J17)</f>
        <v>0.13600000000000001</v>
      </c>
      <c r="K17" s="21">
        <f>SUM('січень-груденьпл'!K17,'січень-груденьпозапл'!K17)</f>
        <v>0</v>
      </c>
      <c r="L17" s="21">
        <f>SUM('січень-груденьпл'!L17,'січень-груденьпозапл'!L17)</f>
        <v>0</v>
      </c>
      <c r="M17" s="21">
        <f>SUM('січень-груденьпл'!M17,'січень-груденьпозапл'!M17)</f>
        <v>0</v>
      </c>
      <c r="N17" s="21">
        <f>SUM('січень-груденьпл'!N17,'січень-груденьпозапл'!N17)</f>
        <v>0</v>
      </c>
      <c r="O17" s="21">
        <f>SUM('січень-груденьпл'!O17,'січень-груденьпозапл'!O17)</f>
        <v>0</v>
      </c>
      <c r="P17" s="25">
        <f>SUM('січень-груденьпл'!P17,'січень-груденьпозапл'!P17)</f>
        <v>0</v>
      </c>
      <c r="Q17" s="25">
        <f>SUM('січень-груденьпл'!Q17,'січень-груденьпозапл'!Q17)</f>
        <v>0</v>
      </c>
      <c r="R17" s="21">
        <f>SUM('січень-груденьпл'!R17,'січень-груденьпозапл'!R17)</f>
        <v>0</v>
      </c>
      <c r="S17" s="25">
        <f>SUM('січень-груденьпл'!S17,'січень-груденьпозапл'!S17)</f>
        <v>0</v>
      </c>
      <c r="T17" s="21">
        <f>SUM('січень-груденьпл'!T17,'січень-груденьпозапл'!T17)</f>
        <v>0</v>
      </c>
      <c r="U17" s="25">
        <f>SUM('січень-груденьпл'!U17,'січень-груденьпозапл'!U17)</f>
        <v>0</v>
      </c>
      <c r="V17" s="21">
        <f>SUM('січень-груденьпл'!V17,'січень-груденьпозапл'!V17)</f>
        <v>0</v>
      </c>
      <c r="W17" s="21">
        <f>SUM('січень-груденьпл'!W17,'січень-груденьпозапл'!W17)</f>
        <v>0</v>
      </c>
    </row>
    <row r="18" spans="1:23" x14ac:dyDescent="0.25">
      <c r="A18" s="13">
        <v>1220</v>
      </c>
      <c r="B18" s="14" t="s">
        <v>40</v>
      </c>
      <c r="C18" s="21">
        <f>SUM('січень-груденьпл'!C18,'січень-груденьпозапл'!C18)</f>
        <v>43</v>
      </c>
      <c r="D18" s="21">
        <f>SUM('січень-груденьпл'!D18,'січень-груденьпозапл'!D18)</f>
        <v>0</v>
      </c>
      <c r="E18" s="21">
        <f>SUM('січень-груденьпл'!E18,'січень-груденьпозапл'!E18)</f>
        <v>0</v>
      </c>
      <c r="F18" s="21">
        <f>SUM('січень-груденьпл'!F18,'січень-груденьпозапл'!F18)</f>
        <v>0</v>
      </c>
      <c r="G18" s="21">
        <f>SUM('січень-груденьпл'!G18,'січень-груденьпозапл'!G18)</f>
        <v>0</v>
      </c>
      <c r="H18" s="21">
        <f>SUM('січень-груденьпл'!H18,'січень-груденьпозапл'!H18)</f>
        <v>0</v>
      </c>
      <c r="I18" s="25">
        <f>SUM('січень-груденьпл'!I18,'січень-груденьпозапл'!I18)</f>
        <v>0</v>
      </c>
      <c r="J18" s="25">
        <f>SUM('січень-груденьпл'!J18,'січень-груденьпозапл'!J18)</f>
        <v>0</v>
      </c>
      <c r="K18" s="21">
        <f>SUM('січень-груденьпл'!K18,'січень-груденьпозапл'!K18)</f>
        <v>0</v>
      </c>
      <c r="L18" s="21">
        <f>SUM('січень-груденьпл'!L18,'січень-груденьпозапл'!L18)</f>
        <v>0</v>
      </c>
      <c r="M18" s="21">
        <f>SUM('січень-груденьпл'!M18,'січень-груденьпозапл'!M18)</f>
        <v>0</v>
      </c>
      <c r="N18" s="21">
        <f>SUM('січень-груденьпл'!N18,'січень-груденьпозапл'!N18)</f>
        <v>0</v>
      </c>
      <c r="O18" s="21">
        <f>SUM('січень-груденьпл'!O18,'січень-груденьпозапл'!O18)</f>
        <v>0</v>
      </c>
      <c r="P18" s="25">
        <f>SUM('січень-груденьпл'!P18,'січень-груденьпозапл'!P18)</f>
        <v>0</v>
      </c>
      <c r="Q18" s="25">
        <f>SUM('січень-груденьпл'!Q18,'січень-груденьпозапл'!Q18)</f>
        <v>0</v>
      </c>
      <c r="R18" s="21">
        <f>SUM('січень-груденьпл'!R18,'січень-груденьпозапл'!R18)</f>
        <v>0</v>
      </c>
      <c r="S18" s="25">
        <f>SUM('січень-груденьпл'!S18,'січень-груденьпозапл'!S18)</f>
        <v>0</v>
      </c>
      <c r="T18" s="21">
        <f>SUM('січень-груденьпл'!T18,'січень-груденьпозапл'!T18)</f>
        <v>0</v>
      </c>
      <c r="U18" s="25">
        <f>SUM('січень-груденьпл'!U18,'січень-груденьпозапл'!U18)</f>
        <v>0</v>
      </c>
      <c r="V18" s="21">
        <f>SUM('січень-груденьпл'!V18,'січень-груденьпозапл'!V18)</f>
        <v>0</v>
      </c>
      <c r="W18" s="21">
        <f>SUM('січень-груденьпл'!W18,'січень-груденьпозапл'!W18)</f>
        <v>0</v>
      </c>
    </row>
    <row r="19" spans="1:23" x14ac:dyDescent="0.25">
      <c r="A19" s="13">
        <v>1300</v>
      </c>
      <c r="B19" s="14" t="s">
        <v>41</v>
      </c>
      <c r="C19" s="19">
        <f>SUM('січень-груденьпл'!C19,'січень-груденьпозапл'!C19)</f>
        <v>314</v>
      </c>
      <c r="D19" s="19">
        <f>SUM('січень-груденьпл'!D19,'січень-груденьпозапл'!D19)</f>
        <v>0</v>
      </c>
      <c r="E19" s="19">
        <f>SUM('січень-груденьпл'!E19,'січень-груденьпозапл'!E19)</f>
        <v>52</v>
      </c>
      <c r="F19" s="19">
        <f>SUM('січень-груденьпл'!F19,'січень-груденьпозапл'!F19)</f>
        <v>1</v>
      </c>
      <c r="G19" s="19">
        <f>SUM('січень-груденьпл'!G19,'січень-груденьпозапл'!G19)</f>
        <v>51</v>
      </c>
      <c r="H19" s="19">
        <f>SUM('січень-груденьпл'!H19,'січень-груденьпозапл'!H19)</f>
        <v>1</v>
      </c>
      <c r="I19" s="20">
        <f>SUM('січень-груденьпл'!I19,'січень-груденьпозапл'!I19)</f>
        <v>24.14</v>
      </c>
      <c r="J19" s="20">
        <f>SUM('січень-груденьпл'!J19,'січень-груденьпозапл'!J19)</f>
        <v>25.159999999999997</v>
      </c>
      <c r="K19" s="19">
        <f>SUM('січень-груденьпл'!K19,'січень-груденьпозапл'!K19)</f>
        <v>8</v>
      </c>
      <c r="L19" s="19">
        <f>SUM('січень-груденьпл'!L19,'січень-груденьпозапл'!L19)</f>
        <v>4</v>
      </c>
      <c r="M19" s="19">
        <f>SUM('січень-груденьпл'!M19,'січень-груденьпозапл'!M19)</f>
        <v>4</v>
      </c>
      <c r="N19" s="19">
        <f>SUM('січень-груденьпл'!N19,'січень-груденьпозапл'!N19)</f>
        <v>4</v>
      </c>
      <c r="O19" s="19">
        <f>SUM('січень-груденьпл'!O19,'січень-груденьпозапл'!O19)</f>
        <v>1</v>
      </c>
      <c r="P19" s="20">
        <f>SUM('січень-груденьпл'!P19,'січень-груденьпозапл'!P19)</f>
        <v>1945.6610000000001</v>
      </c>
      <c r="Q19" s="20">
        <f>SUM('січень-груденьпл'!Q19,'січень-груденьпозапл'!Q19)</f>
        <v>1718.2370000000001</v>
      </c>
      <c r="R19" s="19">
        <f>SUM('січень-груденьпл'!R19,'січень-груденьпозапл'!R19)</f>
        <v>19</v>
      </c>
      <c r="S19" s="20">
        <f>SUM('січень-груденьпл'!S19,'січень-груденьпозапл'!S19)</f>
        <v>227.42400000000001</v>
      </c>
      <c r="T19" s="19">
        <f>SUM('січень-груденьпл'!T19,'січень-груденьпозапл'!T19)</f>
        <v>6</v>
      </c>
      <c r="U19" s="20">
        <f>SUM('січень-груденьпл'!U19,'січень-груденьпозапл'!U19)</f>
        <v>25.646000000000001</v>
      </c>
      <c r="V19" s="21">
        <f>SUM('січень-груденьпл'!V19,'січень-груденьпозапл'!V19)</f>
        <v>0</v>
      </c>
      <c r="W19" s="21">
        <f>SUM('січень-груденьпл'!W19,'січень-груденьпозапл'!W19)</f>
        <v>0</v>
      </c>
    </row>
    <row r="20" spans="1:23" x14ac:dyDescent="0.25">
      <c r="A20" s="13">
        <v>1400</v>
      </c>
      <c r="B20" s="14" t="s">
        <v>42</v>
      </c>
      <c r="C20" s="19">
        <f>SUM('січень-груденьпл'!C20,'січень-груденьпозапл'!C20)</f>
        <v>55</v>
      </c>
      <c r="D20" s="19">
        <f>SUM('січень-груденьпл'!D20,'січень-груденьпозапл'!D20)</f>
        <v>0</v>
      </c>
      <c r="E20" s="19">
        <f>SUM('січень-груденьпл'!E20,'січень-груденьпозапл'!E20)</f>
        <v>19</v>
      </c>
      <c r="F20" s="19">
        <f>SUM('січень-груденьпл'!F20,'січень-груденьпозапл'!F20)</f>
        <v>0</v>
      </c>
      <c r="G20" s="19">
        <f>SUM('січень-груденьпл'!G20,'січень-груденьпозапл'!G20)</f>
        <v>19</v>
      </c>
      <c r="H20" s="19">
        <f>SUM('січень-груденьпл'!H20,'січень-груденьпозапл'!H20)</f>
        <v>0</v>
      </c>
      <c r="I20" s="20">
        <f>SUM('січень-груденьпл'!I20,'січень-груденьпозапл'!I20)</f>
        <v>9.0950000000000006</v>
      </c>
      <c r="J20" s="20">
        <f>SUM('січень-груденьпл'!J20,'січень-груденьпозапл'!J20)</f>
        <v>9.7750000000000004</v>
      </c>
      <c r="K20" s="19">
        <f>SUM('січень-груденьпл'!K20,'січень-груденьпозапл'!K20)</f>
        <v>7</v>
      </c>
      <c r="L20" s="19">
        <f>SUM('січень-груденьпл'!L20,'січень-груденьпозапл'!L20)</f>
        <v>1</v>
      </c>
      <c r="M20" s="19">
        <f>SUM('січень-груденьпл'!M20,'січень-груденьпозапл'!M20)</f>
        <v>6</v>
      </c>
      <c r="N20" s="19">
        <f>SUM('січень-груденьпл'!N20,'січень-груденьпозапл'!N20)</f>
        <v>1</v>
      </c>
      <c r="O20" s="19">
        <f>SUM('січень-груденьпл'!O20,'січень-груденьпозапл'!O20)</f>
        <v>3</v>
      </c>
      <c r="P20" s="20">
        <f>SUM('січень-груденьпл'!P20,'січень-груденьпозапл'!P20)</f>
        <v>76.426000000000002</v>
      </c>
      <c r="Q20" s="20">
        <f>SUM('січень-груденьпл'!Q20,'січень-груденьпозапл'!Q20)</f>
        <v>63.731999999999999</v>
      </c>
      <c r="R20" s="19">
        <f>SUM('січень-груденьпл'!R20,'січень-груденьпозапл'!R20)</f>
        <v>4</v>
      </c>
      <c r="S20" s="20">
        <f>SUM('січень-груденьпл'!S20,'січень-груденьпозапл'!S20)</f>
        <v>12.694000000000001</v>
      </c>
      <c r="T20" s="19">
        <f>SUM('січень-груденьпл'!T20,'січень-груденьпозапл'!T20)</f>
        <v>3</v>
      </c>
      <c r="U20" s="20">
        <f>SUM('січень-груденьпл'!U20,'січень-груденьпозапл'!U20)</f>
        <v>7.5780000000000003</v>
      </c>
      <c r="V20" s="21">
        <f>SUM('січень-груденьпл'!V20,'січень-груденьпозапл'!V20)</f>
        <v>0</v>
      </c>
      <c r="W20" s="21">
        <f>SUM('січень-груденьпл'!W20,'січень-груденьпозапл'!W20)</f>
        <v>0</v>
      </c>
    </row>
    <row r="21" spans="1:23" x14ac:dyDescent="0.25">
      <c r="A21" s="13">
        <v>1500</v>
      </c>
      <c r="B21" s="14" t="s">
        <v>43</v>
      </c>
      <c r="C21" s="19">
        <f>SUM('січень-груденьпл'!C21,'січень-груденьпозапл'!C21)</f>
        <v>28</v>
      </c>
      <c r="D21" s="19">
        <f>SUM('січень-груденьпл'!D21,'січень-груденьпозапл'!D21)</f>
        <v>0</v>
      </c>
      <c r="E21" s="19">
        <f>SUM('січень-груденьпл'!E21,'січень-груденьпозапл'!E21)</f>
        <v>3</v>
      </c>
      <c r="F21" s="19">
        <f>SUM('січень-груденьпл'!F21,'січень-груденьпозапл'!F21)</f>
        <v>0</v>
      </c>
      <c r="G21" s="19">
        <f>SUM('січень-груденьпл'!G21,'січень-груденьпозапл'!G21)</f>
        <v>2</v>
      </c>
      <c r="H21" s="19">
        <f>SUM('січень-груденьпл'!H21,'січень-груденьпозапл'!H21)</f>
        <v>0</v>
      </c>
      <c r="I21" s="20">
        <f>SUM('січень-груденьпл'!I21,'січень-груденьпозапл'!I21)</f>
        <v>0.51</v>
      </c>
      <c r="J21" s="20">
        <f>SUM('січень-груденьпл'!J21,'січень-груденьпозапл'!J21)</f>
        <v>0.255</v>
      </c>
      <c r="K21" s="19">
        <f>SUM('січень-груденьпл'!K21,'січень-груденьпозапл'!K21)</f>
        <v>6</v>
      </c>
      <c r="L21" s="19">
        <f>SUM('січень-груденьпл'!L21,'січень-груденьпозапл'!L21)</f>
        <v>5</v>
      </c>
      <c r="M21" s="19">
        <f>SUM('січень-груденьпл'!M21,'січень-груденьпозапл'!M21)</f>
        <v>1</v>
      </c>
      <c r="N21" s="19">
        <f>SUM('січень-груденьпл'!N21,'січень-груденьпозапл'!N21)</f>
        <v>5</v>
      </c>
      <c r="O21" s="19">
        <f>SUM('січень-груденьпл'!O21,'січень-груденьпозапл'!O21)</f>
        <v>2</v>
      </c>
      <c r="P21" s="20">
        <f>SUM('січень-груденьпл'!P21,'січень-груденьпозапл'!P21)</f>
        <v>5866.6049999999996</v>
      </c>
      <c r="Q21" s="20">
        <f>SUM('січень-груденьпл'!Q21,'січень-груденьпозапл'!Q21)</f>
        <v>5093.8469999999998</v>
      </c>
      <c r="R21" s="19">
        <f>SUM('січень-груденьпл'!R21,'січень-груденьпозапл'!R21)</f>
        <v>2</v>
      </c>
      <c r="S21" s="20">
        <f>SUM('січень-груденьпл'!S21,'січень-груденьпозапл'!S21)</f>
        <v>772.75800000000004</v>
      </c>
      <c r="T21" s="19">
        <f>SUM('січень-груденьпл'!T21,'січень-груденьпозапл'!T21)</f>
        <v>1</v>
      </c>
      <c r="U21" s="20">
        <f>SUM('січень-груденьпл'!U21,'січень-груденьпозапл'!U21)</f>
        <v>2.016</v>
      </c>
      <c r="V21" s="21">
        <f>SUM('січень-груденьпл'!V21,'січень-груденьпозапл'!V21)</f>
        <v>0</v>
      </c>
      <c r="W21" s="21">
        <f>SUM('січень-груденьпл'!W21,'січень-груденьпозапл'!W21)</f>
        <v>0</v>
      </c>
    </row>
    <row r="22" spans="1:23" x14ac:dyDescent="0.25">
      <c r="A22" s="13">
        <v>1600</v>
      </c>
      <c r="B22" s="24" t="s">
        <v>56</v>
      </c>
      <c r="C22" s="19">
        <f>SUM(C23,C26,C24,C25)</f>
        <v>544</v>
      </c>
      <c r="D22" s="19">
        <f t="shared" ref="D22:I22" si="6">SUM(D23,D26,D24,D25)</f>
        <v>0</v>
      </c>
      <c r="E22" s="19">
        <f t="shared" si="6"/>
        <v>567</v>
      </c>
      <c r="F22" s="19">
        <f t="shared" si="6"/>
        <v>2</v>
      </c>
      <c r="G22" s="19">
        <f t="shared" si="6"/>
        <v>566</v>
      </c>
      <c r="H22" s="19">
        <v>0</v>
      </c>
      <c r="I22" s="20">
        <f t="shared" si="6"/>
        <v>161.041</v>
      </c>
      <c r="J22" s="20">
        <f>SUM(J23,J26,J24,J25)</f>
        <v>147.9</v>
      </c>
      <c r="K22" s="21">
        <f t="shared" si="2"/>
        <v>0</v>
      </c>
      <c r="L22" s="19">
        <f>SUM(L23,L26,L24,L25)</f>
        <v>0</v>
      </c>
      <c r="M22" s="19">
        <f t="shared" ref="M22:W22" si="7">SUM(M23,M26,M24,M25)</f>
        <v>0</v>
      </c>
      <c r="N22" s="19">
        <f t="shared" si="7"/>
        <v>0</v>
      </c>
      <c r="O22" s="19">
        <f t="shared" si="7"/>
        <v>0</v>
      </c>
      <c r="P22" s="20">
        <f t="shared" si="7"/>
        <v>0</v>
      </c>
      <c r="Q22" s="20">
        <f t="shared" si="7"/>
        <v>0</v>
      </c>
      <c r="R22" s="19">
        <f t="shared" si="7"/>
        <v>0</v>
      </c>
      <c r="S22" s="20">
        <f t="shared" si="7"/>
        <v>0</v>
      </c>
      <c r="T22" s="19">
        <v>0</v>
      </c>
      <c r="U22" s="20">
        <v>0</v>
      </c>
      <c r="V22" s="19">
        <f t="shared" si="7"/>
        <v>0</v>
      </c>
      <c r="W22" s="19">
        <f t="shared" si="7"/>
        <v>0</v>
      </c>
    </row>
    <row r="23" spans="1:23" x14ac:dyDescent="0.25">
      <c r="A23" s="13">
        <v>1610</v>
      </c>
      <c r="B23" s="14" t="s">
        <v>45</v>
      </c>
      <c r="C23" s="21">
        <f>SUM('січень-груденьпл'!C23,'січень-груденьпозапл'!C23)</f>
        <v>292</v>
      </c>
      <c r="D23" s="21">
        <f>SUM('січень-груденьпл'!D23,'січень-груденьпозапл'!D23)</f>
        <v>0</v>
      </c>
      <c r="E23" s="21">
        <f>SUM('січень-груденьпл'!E23,'січень-груденьпозапл'!E23)</f>
        <v>339</v>
      </c>
      <c r="F23" s="21">
        <f>SUM('січень-груденьпл'!F23,'січень-груденьпозапл'!F23)</f>
        <v>1</v>
      </c>
      <c r="G23" s="21">
        <f>SUM('січень-груденьпл'!G23,'січень-груденьпозапл'!G23)</f>
        <v>338</v>
      </c>
      <c r="H23" s="21">
        <f>SUM('січень-груденьпл'!H23,'січень-груденьпозапл'!H23)</f>
        <v>0</v>
      </c>
      <c r="I23" s="25">
        <f>SUM('січень-груденьпл'!I23,'січень-груденьпозапл'!I23)</f>
        <v>82.382000000000005</v>
      </c>
      <c r="J23" s="25">
        <f>SUM('січень-груденьпл'!J23,'січень-груденьпозапл'!J23)</f>
        <v>86.003</v>
      </c>
      <c r="K23" s="21">
        <f>SUM('січень-груденьпл'!K23,'січень-груденьпозапл'!K23)</f>
        <v>0</v>
      </c>
      <c r="L23" s="21">
        <f>SUM('січень-груденьпл'!L23,'січень-груденьпозапл'!L23)</f>
        <v>0</v>
      </c>
      <c r="M23" s="21">
        <f>SUM('січень-груденьпл'!M23,'січень-груденьпозапл'!M23)</f>
        <v>0</v>
      </c>
      <c r="N23" s="21">
        <f>SUM('січень-груденьпл'!N23,'січень-груденьпозапл'!N23)</f>
        <v>0</v>
      </c>
      <c r="O23" s="21">
        <f>SUM('січень-груденьпл'!O23,'січень-груденьпозапл'!O23)</f>
        <v>0</v>
      </c>
      <c r="P23" s="25">
        <f>SUM('січень-груденьпл'!P23,'січень-груденьпозапл'!P23)</f>
        <v>0</v>
      </c>
      <c r="Q23" s="25">
        <f>SUM('січень-груденьпл'!Q23,'січень-груденьпозапл'!Q23)</f>
        <v>0</v>
      </c>
      <c r="R23" s="21">
        <f>SUM('січень-груденьпл'!R23,'січень-груденьпозапл'!R23)</f>
        <v>0</v>
      </c>
      <c r="S23" s="25">
        <f>SUM('січень-груденьпл'!S23,'січень-груденьпозапл'!S23)</f>
        <v>0</v>
      </c>
      <c r="T23" s="21">
        <f>SUM('січень-груденьпл'!T23,'січень-груденьпозапл'!T23)</f>
        <v>0</v>
      </c>
      <c r="U23" s="25">
        <f>SUM('січень-груденьпл'!U23,'січень-груденьпозапл'!U23)</f>
        <v>0</v>
      </c>
      <c r="V23" s="21">
        <f>SUM('січень-груденьпл'!V23,'січень-груденьпозапл'!V23)</f>
        <v>0</v>
      </c>
      <c r="W23" s="21">
        <f>SUM('січень-груденьпл'!W23,'січень-груденьпозапл'!W23)</f>
        <v>0</v>
      </c>
    </row>
    <row r="24" spans="1:23" x14ac:dyDescent="0.25">
      <c r="A24" s="13">
        <v>1620</v>
      </c>
      <c r="B24" s="14" t="s">
        <v>46</v>
      </c>
      <c r="C24" s="21">
        <f>SUM('січень-груденьпл'!C24,'січень-груденьпозапл'!C24)</f>
        <v>129</v>
      </c>
      <c r="D24" s="21">
        <f>SUM('січень-груденьпл'!D24,'січень-груденьпозапл'!D24)</f>
        <v>0</v>
      </c>
      <c r="E24" s="21">
        <f>SUM('січень-груденьпл'!E24,'січень-груденьпозапл'!E24)</f>
        <v>134</v>
      </c>
      <c r="F24" s="21">
        <f>SUM('січень-груденьпл'!F24,'січень-груденьпозапл'!F24)</f>
        <v>0</v>
      </c>
      <c r="G24" s="21">
        <f>SUM('січень-груденьпл'!G24,'січень-груденьпозапл'!G24)</f>
        <v>134</v>
      </c>
      <c r="H24" s="21">
        <f>SUM('січень-груденьпл'!H24,'січень-груденьпозапл'!H24)</f>
        <v>0</v>
      </c>
      <c r="I24" s="25">
        <f>SUM('січень-груденьпл'!I24,'січень-груденьпозапл'!I24)</f>
        <v>46.172000000000004</v>
      </c>
      <c r="J24" s="25">
        <f>SUM('січень-груденьпл'!J24,'січень-груденьпозапл'!J24)</f>
        <v>47.106999999999999</v>
      </c>
      <c r="K24" s="21">
        <f>SUM('січень-груденьпл'!K24,'січень-груденьпозапл'!K24)</f>
        <v>0</v>
      </c>
      <c r="L24" s="21">
        <f>SUM('січень-груденьпл'!L24,'січень-груденьпозапл'!L24)</f>
        <v>0</v>
      </c>
      <c r="M24" s="21">
        <f>SUM('січень-груденьпл'!M24,'січень-груденьпозапл'!M24)</f>
        <v>0</v>
      </c>
      <c r="N24" s="21">
        <f>SUM('січень-груденьпл'!N24,'січень-груденьпозапл'!N24)</f>
        <v>0</v>
      </c>
      <c r="O24" s="21">
        <f>SUM('січень-груденьпл'!O24,'січень-груденьпозапл'!O24)</f>
        <v>0</v>
      </c>
      <c r="P24" s="25">
        <f>SUM('січень-груденьпл'!P24,'січень-груденьпозапл'!P24)</f>
        <v>0</v>
      </c>
      <c r="Q24" s="25">
        <f>SUM('січень-груденьпл'!Q24,'січень-груденьпозапл'!Q24)</f>
        <v>0</v>
      </c>
      <c r="R24" s="21">
        <f>SUM('січень-груденьпл'!R24,'січень-груденьпозапл'!R24)</f>
        <v>0</v>
      </c>
      <c r="S24" s="25">
        <f>SUM('січень-груденьпл'!S24,'січень-груденьпозапл'!S24)</f>
        <v>0</v>
      </c>
      <c r="T24" s="21">
        <f>SUM('січень-груденьпл'!T24,'січень-груденьпозапл'!T24)</f>
        <v>0</v>
      </c>
      <c r="U24" s="25">
        <f>SUM('січень-груденьпл'!U24,'січень-груденьпозапл'!U24)</f>
        <v>0</v>
      </c>
      <c r="V24" s="21">
        <f>SUM('січень-груденьпл'!V24,'січень-груденьпозапл'!V24)</f>
        <v>0</v>
      </c>
      <c r="W24" s="21">
        <f>SUM('січень-груденьпл'!W24,'січень-груденьпозапл'!W24)</f>
        <v>0</v>
      </c>
    </row>
    <row r="25" spans="1:23" x14ac:dyDescent="0.25">
      <c r="A25" s="13">
        <v>1630</v>
      </c>
      <c r="B25" s="14" t="s">
        <v>59</v>
      </c>
      <c r="C25" s="21">
        <f>SUM('січень-груденьпл'!C25,'січень-груденьпозапл'!C25)</f>
        <v>42</v>
      </c>
      <c r="D25" s="21">
        <f>SUM('січень-груденьпл'!D25,'січень-груденьпозапл'!D25)</f>
        <v>0</v>
      </c>
      <c r="E25" s="21">
        <f>SUM('січень-груденьпл'!E25,'січень-груденьпозапл'!E25)</f>
        <v>19</v>
      </c>
      <c r="F25" s="21">
        <f>SUM('січень-груденьпл'!F25,'січень-груденьпозапл'!F25)</f>
        <v>0</v>
      </c>
      <c r="G25" s="21">
        <f>SUM('січень-груденьпл'!G25,'січень-груденьпозапл'!G25)</f>
        <v>19</v>
      </c>
      <c r="H25" s="21">
        <f>SUM('січень-груденьпл'!H25,'січень-груденьпозапл'!H25)</f>
        <v>0</v>
      </c>
      <c r="I25" s="25">
        <f>SUM('січень-груденьпл'!I25,'січень-груденьпозапл'!I25)</f>
        <v>3.2299999999999995</v>
      </c>
      <c r="J25" s="25">
        <f>SUM('січень-груденьпл'!J25,'січень-груденьпозапл'!J25)</f>
        <v>3.2299999999999995</v>
      </c>
      <c r="K25" s="21">
        <f>SUM('січень-груденьпл'!K25,'січень-груденьпозапл'!K25)</f>
        <v>0</v>
      </c>
      <c r="L25" s="21">
        <f>SUM('січень-груденьпл'!L25,'січень-груденьпозапл'!L25)</f>
        <v>0</v>
      </c>
      <c r="M25" s="21">
        <f>SUM('січень-груденьпл'!M25,'січень-груденьпозапл'!M25)</f>
        <v>0</v>
      </c>
      <c r="N25" s="21">
        <f>SUM('січень-груденьпл'!N25,'січень-груденьпозапл'!N25)</f>
        <v>0</v>
      </c>
      <c r="O25" s="21">
        <f>SUM('січень-груденьпл'!O25,'січень-груденьпозапл'!O25)</f>
        <v>0</v>
      </c>
      <c r="P25" s="25">
        <f>SUM('січень-груденьпл'!P25,'січень-груденьпозапл'!P25)</f>
        <v>0</v>
      </c>
      <c r="Q25" s="25">
        <f>SUM('січень-груденьпл'!Q25,'січень-груденьпозапл'!Q25)</f>
        <v>0</v>
      </c>
      <c r="R25" s="21">
        <f>SUM('січень-груденьпл'!R25,'січень-груденьпозапл'!R25)</f>
        <v>0</v>
      </c>
      <c r="S25" s="25">
        <f>SUM('січень-груденьпл'!S25,'січень-груденьпозапл'!S25)</f>
        <v>0</v>
      </c>
      <c r="T25" s="21">
        <f>SUM('січень-груденьпл'!T25,'січень-груденьпозапл'!T25)</f>
        <v>0</v>
      </c>
      <c r="U25" s="25">
        <f>SUM('січень-груденьпл'!U25,'січень-груденьпозапл'!U25)</f>
        <v>0</v>
      </c>
      <c r="V25" s="21">
        <f>SUM('січень-груденьпл'!V25,'січень-груденьпозапл'!V25)</f>
        <v>0</v>
      </c>
      <c r="W25" s="21">
        <f>SUM('січень-груденьпл'!W25,'січень-груденьпозапл'!W25)</f>
        <v>0</v>
      </c>
    </row>
    <row r="26" spans="1:23" x14ac:dyDescent="0.25">
      <c r="A26" s="13">
        <v>1640</v>
      </c>
      <c r="B26" s="14" t="s">
        <v>47</v>
      </c>
      <c r="C26" s="21">
        <f>SUM('січень-груденьпл'!C26,'січень-груденьпозапл'!C26)</f>
        <v>81</v>
      </c>
      <c r="D26" s="21">
        <f>SUM('січень-груденьпл'!D26,'січень-груденьпозапл'!D26)</f>
        <v>0</v>
      </c>
      <c r="E26" s="21">
        <f>SUM('січень-груденьпл'!E26,'січень-груденьпозапл'!E26)</f>
        <v>75</v>
      </c>
      <c r="F26" s="21">
        <f>SUM('січень-груденьпл'!F26,'січень-груденьпозапл'!F26)</f>
        <v>1</v>
      </c>
      <c r="G26" s="21">
        <f>SUM('січень-груденьпл'!G26,'січень-груденьпозапл'!G26)</f>
        <v>75</v>
      </c>
      <c r="H26" s="21">
        <f>SUM('січень-груденьпл'!H26,'січень-груденьпозапл'!H26)</f>
        <v>0</v>
      </c>
      <c r="I26" s="25">
        <f>SUM('січень-груденьпл'!I26,'січень-груденьпозапл'!I26)</f>
        <v>29.257000000000001</v>
      </c>
      <c r="J26" s="25">
        <f>SUM('січень-груденьпл'!J26,'січень-груденьпозапл'!J26)</f>
        <v>11.56</v>
      </c>
      <c r="K26" s="21">
        <f>SUM('січень-груденьпл'!K26,'січень-груденьпозапл'!K26)</f>
        <v>0</v>
      </c>
      <c r="L26" s="21">
        <f>SUM('січень-груденьпл'!L26,'січень-груденьпозапл'!L26)</f>
        <v>0</v>
      </c>
      <c r="M26" s="21">
        <f>SUM('січень-груденьпл'!M26,'січень-груденьпозапл'!M26)</f>
        <v>0</v>
      </c>
      <c r="N26" s="21">
        <f>SUM('січень-груденьпл'!N26,'січень-груденьпозапл'!N26)</f>
        <v>0</v>
      </c>
      <c r="O26" s="21">
        <f>SUM('січень-груденьпл'!O26,'січень-груденьпозапл'!O26)</f>
        <v>0</v>
      </c>
      <c r="P26" s="25">
        <f>SUM('січень-груденьпл'!P26,'січень-груденьпозапл'!P26)</f>
        <v>0</v>
      </c>
      <c r="Q26" s="25">
        <f>SUM('січень-груденьпл'!Q26,'січень-груденьпозапл'!Q26)</f>
        <v>0</v>
      </c>
      <c r="R26" s="21">
        <f>SUM('січень-груденьпл'!R26,'січень-груденьпозапл'!R26)</f>
        <v>0</v>
      </c>
      <c r="S26" s="25">
        <f>SUM('січень-груденьпл'!S26,'січень-груденьпозапл'!S26)</f>
        <v>0</v>
      </c>
      <c r="T26" s="21">
        <f>SUM('січень-груденьпл'!T26,'січень-груденьпозапл'!T26)</f>
        <v>0</v>
      </c>
      <c r="U26" s="25">
        <f>SUM('січень-груденьпл'!U26,'січень-груденьпозапл'!U26)</f>
        <v>0</v>
      </c>
      <c r="V26" s="21">
        <f>SUM('січень-груденьпл'!V26,'січень-груденьпозапл'!V26)</f>
        <v>0</v>
      </c>
      <c r="W26" s="21">
        <f>SUM('січень-груденьпл'!W26,'січень-груденьпозапл'!W26)</f>
        <v>0</v>
      </c>
    </row>
    <row r="27" spans="1:23" x14ac:dyDescent="0.25">
      <c r="A27" s="13">
        <v>1700</v>
      </c>
      <c r="B27" s="14" t="s">
        <v>48</v>
      </c>
      <c r="C27" s="19">
        <f>SUM('січень-груденьпл'!C27,'січень-груденьпозапл'!C27)</f>
        <v>121</v>
      </c>
      <c r="D27" s="19">
        <f>SUM('січень-груденьпл'!D27,'січень-груденьпозапл'!D27)</f>
        <v>0</v>
      </c>
      <c r="E27" s="19">
        <f>SUM('січень-груденьпл'!E27,'січень-груденьпозапл'!E27)</f>
        <v>198</v>
      </c>
      <c r="F27" s="19">
        <f>SUM('січень-груденьпл'!F27,'січень-груденьпозапл'!F27)</f>
        <v>2</v>
      </c>
      <c r="G27" s="19">
        <f>SUM('січень-груденьпл'!G27,'січень-груденьпозапл'!G27)</f>
        <v>197</v>
      </c>
      <c r="H27" s="19">
        <f>SUM('січень-груденьпл'!H27,'січень-груденьпозапл'!H27)</f>
        <v>0</v>
      </c>
      <c r="I27" s="20">
        <f>SUM('січень-груденьпл'!I27,'січень-груденьпозапл'!I27)</f>
        <v>128.12899999999999</v>
      </c>
      <c r="J27" s="20">
        <f>SUM('січень-груденьпл'!J27,'січень-груденьпозапл'!J27)</f>
        <v>106.74299999999999</v>
      </c>
      <c r="K27" s="19">
        <f>SUM('січень-груденьпл'!K27,'січень-груденьпозапл'!K27)</f>
        <v>34</v>
      </c>
      <c r="L27" s="19">
        <f>SUM('січень-груденьпл'!L27,'січень-груденьпозапл'!L27)</f>
        <v>20</v>
      </c>
      <c r="M27" s="19">
        <f>SUM('січень-груденьпл'!M27,'січень-груденьпозапл'!M27)</f>
        <v>14</v>
      </c>
      <c r="N27" s="19">
        <f>SUM('січень-груденьпл'!N27,'січень-груденьпозапл'!N27)</f>
        <v>20</v>
      </c>
      <c r="O27" s="19">
        <f>SUM('січень-груденьпл'!O27,'січень-груденьпозапл'!O27)</f>
        <v>21</v>
      </c>
      <c r="P27" s="20">
        <f>SUM('січень-груденьпл'!P27,'січень-груденьпозапл'!P27)</f>
        <v>45402.47</v>
      </c>
      <c r="Q27" s="20">
        <f>SUM('січень-груденьпл'!Q27,'січень-груденьпозапл'!Q27)</f>
        <v>4164.0450000000001</v>
      </c>
      <c r="R27" s="19">
        <f>SUM('січень-груденьпл'!R27,'січень-груденьпозапл'!R27)</f>
        <v>100</v>
      </c>
      <c r="S27" s="20">
        <f>SUM('січень-груденьпл'!S27,'січень-груденьпозапл'!S27)</f>
        <v>1388.067</v>
      </c>
      <c r="T27" s="19">
        <f>SUM('січень-груденьпл'!T27,'січень-груденьпозапл'!T27)</f>
        <v>100</v>
      </c>
      <c r="U27" s="20">
        <f>SUM('січень-груденьпл'!U27,'січень-груденьпозапл'!U27)</f>
        <v>1892.5640000000001</v>
      </c>
      <c r="V27" s="19">
        <f>SUM('січень-груденьпл'!V27,'січень-груденьпозапл'!V27)</f>
        <v>0</v>
      </c>
      <c r="W27" s="19">
        <f>SUM('січень-груденьпл'!W27,'січень-груденьпозапл'!W27)</f>
        <v>0</v>
      </c>
    </row>
    <row r="28" spans="1:23" x14ac:dyDescent="0.25">
      <c r="A28" s="13">
        <v>1710</v>
      </c>
      <c r="B28" s="14" t="s">
        <v>49</v>
      </c>
      <c r="C28" s="21">
        <f>SUM('січень-груденьпл'!C28,'січень-груденьпозапл'!C28)</f>
        <v>54</v>
      </c>
      <c r="D28" s="21">
        <f>SUM('січень-груденьпл'!D28,'січень-груденьпозапл'!D28)</f>
        <v>0</v>
      </c>
      <c r="E28" s="21">
        <f>SUM('січень-груденьпл'!E28,'січень-груденьпозапл'!E28)</f>
        <v>154</v>
      </c>
      <c r="F28" s="21">
        <f>SUM('січень-груденьпл'!F28,'січень-груденьпозапл'!F28)</f>
        <v>1</v>
      </c>
      <c r="G28" s="21">
        <f>SUM('січень-груденьпл'!G28,'січень-груденьпозапл'!G28)</f>
        <v>153</v>
      </c>
      <c r="H28" s="21">
        <f>SUM('січень-груденьпл'!H28,'січень-груденьпозапл'!H28)</f>
        <v>0</v>
      </c>
      <c r="I28" s="25">
        <f>SUM('січень-груденьпл'!I28,'січень-груденьпозапл'!I28)</f>
        <v>53.668999999999997</v>
      </c>
      <c r="J28" s="25">
        <f>SUM('січень-груденьпл'!J28,'січень-груденьпозапл'!J28)</f>
        <v>55.012</v>
      </c>
      <c r="K28" s="21">
        <f>SUM('січень-груденьпл'!K28,'січень-груденьпозапл'!K28)</f>
        <v>22</v>
      </c>
      <c r="L28" s="21">
        <f>SUM('січень-груденьпл'!L28,'січень-груденьпозапл'!L28)</f>
        <v>18</v>
      </c>
      <c r="M28" s="21">
        <f>SUM('січень-груденьпл'!M28,'січень-груденьпозапл'!M28)</f>
        <v>4</v>
      </c>
      <c r="N28" s="21">
        <f>SUM('січень-груденьпл'!N28,'січень-груденьпозапл'!N28)</f>
        <v>18</v>
      </c>
      <c r="O28" s="21">
        <f>SUM('січень-груденьпл'!O28,'січень-груденьпозапл'!O28)</f>
        <v>16</v>
      </c>
      <c r="P28" s="25">
        <f>SUM('січень-груденьпл'!P28,'січень-груденьпозапл'!P28)</f>
        <v>44831.898000000001</v>
      </c>
      <c r="Q28" s="25">
        <f>SUM('січень-груденьпл'!Q28,'січень-груденьпозапл'!Q28)</f>
        <v>3664</v>
      </c>
      <c r="R28" s="21">
        <f>SUM('січень-груденьпл'!R28,'січень-груденьпозапл'!R28)</f>
        <v>79</v>
      </c>
      <c r="S28" s="25">
        <f>SUM('січень-груденьпл'!S28,'січень-груденьпозапл'!S28)</f>
        <v>1317.5410000000002</v>
      </c>
      <c r="T28" s="21">
        <f>SUM('січень-груденьпл'!T28,'січень-груденьпозапл'!T28)</f>
        <v>87</v>
      </c>
      <c r="U28" s="25">
        <f>SUM('січень-груденьпл'!U28,'січень-груденьпозапл'!U28)</f>
        <v>1821.6459999999997</v>
      </c>
      <c r="V28" s="21">
        <f>SUM('січень-груденьпл'!V28,'січень-груденьпозапл'!V28)</f>
        <v>0</v>
      </c>
      <c r="W28" s="21">
        <f>SUM('січень-груденьпл'!W28,'січень-груденьпозапл'!W28)</f>
        <v>0</v>
      </c>
    </row>
    <row r="29" spans="1:23" x14ac:dyDescent="0.25">
      <c r="A29" s="13">
        <v>1800</v>
      </c>
      <c r="B29" s="14" t="s">
        <v>50</v>
      </c>
      <c r="C29" s="19">
        <f>SUM('січень-груденьпл'!C29,'січень-груденьпозапл'!C29)</f>
        <v>46</v>
      </c>
      <c r="D29" s="19">
        <f>SUM('січень-груденьпл'!D29,'січень-груденьпозапл'!D29)</f>
        <v>0</v>
      </c>
      <c r="E29" s="19">
        <f>SUM('січень-груденьпл'!E29,'січень-груденьпозапл'!E29)</f>
        <v>41</v>
      </c>
      <c r="F29" s="19">
        <f>SUM('січень-груденьпл'!F29,'січень-груденьпозапл'!F29)</f>
        <v>8</v>
      </c>
      <c r="G29" s="19">
        <f>SUM('січень-груденьпл'!G29,'січень-груденьпозапл'!G29)</f>
        <v>65</v>
      </c>
      <c r="H29" s="19">
        <f>SUM('січень-груденьпл'!H29,'січень-груденьпозапл'!H29)</f>
        <v>0</v>
      </c>
      <c r="I29" s="20">
        <f>SUM('січень-груденьпл'!I29,'січень-груденьпозапл'!I29)</f>
        <v>23.817000000000004</v>
      </c>
      <c r="J29" s="20">
        <f>SUM('січень-груденьпл'!J29,'січень-груденьпозапл'!J29)</f>
        <v>20.808</v>
      </c>
      <c r="K29" s="19">
        <f>SUM('січень-груденьпл'!K29,'січень-груденьпозапл'!K29)</f>
        <v>3</v>
      </c>
      <c r="L29" s="19">
        <f>SUM('січень-груденьпл'!L29,'січень-груденьпозапл'!L29)</f>
        <v>3</v>
      </c>
      <c r="M29" s="19">
        <f>SUM('січень-груденьпл'!M29,'січень-груденьпозапл'!M29)</f>
        <v>0</v>
      </c>
      <c r="N29" s="19">
        <f>SUM('січень-груденьпл'!N29,'січень-груденьпозапл'!N29)</f>
        <v>3</v>
      </c>
      <c r="O29" s="19">
        <f>SUM('січень-груденьпл'!O29,'січень-груденьпозапл'!O29)</f>
        <v>1</v>
      </c>
      <c r="P29" s="20">
        <f>SUM('січень-груденьпл'!P29,'січень-груденьпозапл'!P29)</f>
        <v>454</v>
      </c>
      <c r="Q29" s="20">
        <f>SUM('січень-груденьпл'!Q29,'січень-груденьпозапл'!Q29)</f>
        <v>390</v>
      </c>
      <c r="R29" s="19">
        <f>SUM('січень-груденьпл'!R29,'січень-груденьпозапл'!R29)</f>
        <v>2</v>
      </c>
      <c r="S29" s="20">
        <f>SUM('січень-груденьпл'!S29,'січень-груденьпозапл'!S29)</f>
        <v>64</v>
      </c>
      <c r="T29" s="19">
        <f>SUM('січень-груденьпл'!T29,'січень-груденьпозапл'!T29)</f>
        <v>0</v>
      </c>
      <c r="U29" s="20">
        <f>SUM('січень-груденьпл'!U29,'січень-груденьпозапл'!U29)</f>
        <v>0</v>
      </c>
      <c r="V29" s="19">
        <f>SUM('січень-груденьпл'!V29,'січень-груденьпозапл'!V29)</f>
        <v>0</v>
      </c>
      <c r="W29" s="19">
        <f>SUM('січень-груденьпл'!W29,'січень-груденьпозапл'!W29)</f>
        <v>0</v>
      </c>
    </row>
    <row r="30" spans="1:23" x14ac:dyDescent="0.25">
      <c r="A30" s="13">
        <v>1810</v>
      </c>
      <c r="B30" s="14" t="s">
        <v>51</v>
      </c>
      <c r="C30" s="21">
        <f>SUM('січень-груденьпл'!C30,'січень-груденьпозапл'!C30)</f>
        <v>21</v>
      </c>
      <c r="D30" s="21">
        <f>SUM('січень-груденьпл'!D30,'січень-груденьпозапл'!D30)</f>
        <v>0</v>
      </c>
      <c r="E30" s="21">
        <f>SUM('січень-груденьпл'!E30,'січень-груденьпозапл'!E30)</f>
        <v>32</v>
      </c>
      <c r="F30" s="21">
        <f>SUM('січень-груденьпл'!F30,'січень-груденьпозапл'!F30)</f>
        <v>3</v>
      </c>
      <c r="G30" s="21">
        <f>SUM('січень-груденьпл'!G30,'січень-груденьпозапл'!G30)</f>
        <v>58</v>
      </c>
      <c r="H30" s="21">
        <f>SUM('січень-груденьпл'!H30,'січень-груденьпозапл'!H30)</f>
        <v>0</v>
      </c>
      <c r="I30" s="25">
        <f>SUM('січень-груденьпл'!I30,'січень-груденьпозапл'!I30)</f>
        <v>18.937999999999999</v>
      </c>
      <c r="J30" s="25">
        <f>SUM('січень-груденьпл'!J30,'січень-груденьпозапл'!J30)</f>
        <v>16.387999999999998</v>
      </c>
      <c r="K30" s="21">
        <f>SUM('січень-груденьпл'!K30,'січень-груденьпозапл'!K30)</f>
        <v>3</v>
      </c>
      <c r="L30" s="21">
        <f>SUM('січень-груденьпл'!L30,'січень-груденьпозапл'!L30)</f>
        <v>3</v>
      </c>
      <c r="M30" s="21">
        <f>SUM('січень-груденьпл'!M30,'січень-груденьпозапл'!M30)</f>
        <v>0</v>
      </c>
      <c r="N30" s="21">
        <f>SUM('січень-груденьпл'!N30,'січень-груденьпозапл'!N30)</f>
        <v>3</v>
      </c>
      <c r="O30" s="21">
        <f>SUM('січень-груденьпл'!O30,'січень-груденьпозапл'!O30)</f>
        <v>1</v>
      </c>
      <c r="P30" s="25">
        <f>SUM('січень-груденьпл'!P30,'січень-груденьпозапл'!P30)</f>
        <v>454</v>
      </c>
      <c r="Q30" s="25">
        <f>SUM('січень-груденьпл'!Q30,'січень-груденьпозапл'!Q30)</f>
        <v>390</v>
      </c>
      <c r="R30" s="21">
        <f>SUM('січень-груденьпл'!R30,'січень-груденьпозапл'!R30)</f>
        <v>2</v>
      </c>
      <c r="S30" s="25">
        <f>SUM('січень-груденьпл'!S30,'січень-груденьпозапл'!S30)</f>
        <v>64</v>
      </c>
      <c r="T30" s="21">
        <f>SUM('січень-груденьпл'!T30,'січень-груденьпозапл'!T30)</f>
        <v>0</v>
      </c>
      <c r="U30" s="25">
        <f>SUM('січень-груденьпл'!U30,'січень-груденьпозапл'!U30)</f>
        <v>0</v>
      </c>
      <c r="V30" s="21">
        <f>SUM('січень-груденьпл'!V30,'січень-груденьпозапл'!V30)</f>
        <v>0</v>
      </c>
      <c r="W30" s="21">
        <f>SUM('січень-груденьпл'!W30,'січень-груденьпозапл'!W30)</f>
        <v>0</v>
      </c>
    </row>
    <row r="31" spans="1:23" x14ac:dyDescent="0.25">
      <c r="A31" s="13">
        <v>1900</v>
      </c>
      <c r="B31" s="14" t="s">
        <v>52</v>
      </c>
      <c r="C31" s="19">
        <f>SUM('січень-груденьпл'!C31,'січень-груденьпозапл'!C31)</f>
        <v>48</v>
      </c>
      <c r="D31" s="19">
        <f>SUM('січень-груденьпл'!D31,'січень-груденьпозапл'!D31)</f>
        <v>0</v>
      </c>
      <c r="E31" s="19">
        <f>SUM('січень-груденьпл'!E31,'січень-груденьпозапл'!E31)</f>
        <v>223</v>
      </c>
      <c r="F31" s="19">
        <f>SUM('січень-груденьпл'!F31,'січень-груденьпозапл'!F31)</f>
        <v>14</v>
      </c>
      <c r="G31" s="19">
        <f>SUM('січень-груденьпл'!G31,'січень-груденьпозапл'!G31)</f>
        <v>260</v>
      </c>
      <c r="H31" s="19">
        <f>SUM('січень-груденьпл'!H31,'січень-груденьпозапл'!H31)</f>
        <v>0</v>
      </c>
      <c r="I31" s="20">
        <f>SUM('січень-груденьпл'!I31,'січень-груденьпозапл'!I31)</f>
        <v>33.047999999999995</v>
      </c>
      <c r="J31" s="20">
        <f>SUM('січень-груденьпл'!J31,'січень-груденьпозапл'!J31)</f>
        <v>25.84</v>
      </c>
      <c r="K31" s="19">
        <f>SUM('січень-груденьпл'!K31,'січень-груденьпозапл'!K31)</f>
        <v>0</v>
      </c>
      <c r="L31" s="19">
        <f>SUM('січень-груденьпл'!L31,'січень-груденьпозапл'!L31)</f>
        <v>0</v>
      </c>
      <c r="M31" s="19">
        <f>SUM('січень-груденьпл'!M31,'січень-груденьпозапл'!M31)</f>
        <v>0</v>
      </c>
      <c r="N31" s="19">
        <f>SUM('січень-груденьпл'!N31,'січень-груденьпозапл'!N31)</f>
        <v>0</v>
      </c>
      <c r="O31" s="19">
        <f>SUM('січень-груденьпл'!O31,'січень-груденьпозапл'!O31)</f>
        <v>0</v>
      </c>
      <c r="P31" s="20">
        <f>SUM('січень-груденьпл'!P31,'січень-груденьпозапл'!P31)</f>
        <v>3.9099999999999997</v>
      </c>
      <c r="Q31" s="20">
        <f>SUM('січень-груденьпл'!Q31,'січень-груденьпозапл'!Q31)</f>
        <v>0</v>
      </c>
      <c r="R31" s="19">
        <f>SUM('січень-груденьпл'!R31,'січень-груденьпозапл'!R31)</f>
        <v>9</v>
      </c>
      <c r="S31" s="20">
        <f>SUM('січень-груденьпл'!S31,'січень-груденьпозапл'!S31)</f>
        <v>3.9099999999999997</v>
      </c>
      <c r="T31" s="19">
        <f>SUM('січень-груденьпл'!T31,'січень-груденьпозапл'!T31)</f>
        <v>5</v>
      </c>
      <c r="U31" s="20">
        <f>SUM('січень-груденьпл'!U31,'січень-груденьпозапл'!U31)</f>
        <v>2.4140000000000001</v>
      </c>
      <c r="V31" s="19">
        <f>SUM('січень-груденьпл'!V31,'січень-груденьпозапл'!V31)</f>
        <v>0</v>
      </c>
      <c r="W31" s="19">
        <f>SUM('січень-груденьпл'!W31,'січень-груденьпозапл'!W31)</f>
        <v>0</v>
      </c>
    </row>
    <row r="32" spans="1:23" x14ac:dyDescent="0.25">
      <c r="A32" s="13">
        <v>1910</v>
      </c>
      <c r="B32" s="14" t="s">
        <v>51</v>
      </c>
      <c r="C32" s="21">
        <f>SUM('січень-груденьпл'!C32,'січень-груденьпозапл'!C32)</f>
        <v>46</v>
      </c>
      <c r="D32" s="21">
        <f>SUM('січень-груденьпл'!D32,'січень-груденьпозапл'!D32)</f>
        <v>0</v>
      </c>
      <c r="E32" s="21">
        <f>SUM('січень-груденьпл'!E32,'січень-груденьпозапл'!E32)</f>
        <v>199</v>
      </c>
      <c r="F32" s="21">
        <f>SUM('січень-груденьпл'!F32,'січень-груденьпозапл'!F32)</f>
        <v>12</v>
      </c>
      <c r="G32" s="21">
        <f>SUM('січень-груденьпл'!G32,'січень-груденьпозапл'!G32)</f>
        <v>230</v>
      </c>
      <c r="H32" s="21">
        <f>SUM('січень-груденьпл'!H32,'січень-груденьпозапл'!H32)</f>
        <v>0</v>
      </c>
      <c r="I32" s="25">
        <f>SUM('січень-груденьпл'!I32,'січень-груденьпозапл'!I32)</f>
        <v>19.702999999999999</v>
      </c>
      <c r="J32" s="25">
        <f>SUM('січень-груденьпл'!J32,'січень-груденьпозапл'!J32)</f>
        <v>15.129999999999999</v>
      </c>
      <c r="K32" s="21">
        <f>SUM('січень-груденьпл'!K32,'січень-груденьпозапл'!K32)</f>
        <v>0</v>
      </c>
      <c r="L32" s="21">
        <f>SUM('січень-груденьпл'!L32,'січень-груденьпозапл'!L32)</f>
        <v>0</v>
      </c>
      <c r="M32" s="21">
        <f>SUM('січень-груденьпл'!M32,'січень-груденьпозапл'!M32)</f>
        <v>0</v>
      </c>
      <c r="N32" s="21">
        <f>SUM('січень-груденьпл'!N32,'січень-груденьпозапл'!N32)</f>
        <v>0</v>
      </c>
      <c r="O32" s="21">
        <f>SUM('січень-груденьпл'!O32,'січень-груденьпозапл'!O32)</f>
        <v>0</v>
      </c>
      <c r="P32" s="25">
        <f>SUM('січень-груденьпл'!P32,'січень-груденьпозапл'!P32)</f>
        <v>3.9099999999999997</v>
      </c>
      <c r="Q32" s="25">
        <f>SUM('січень-груденьпл'!Q32,'січень-груденьпозапл'!Q32)</f>
        <v>0</v>
      </c>
      <c r="R32" s="21">
        <f>SUM('січень-груденьпл'!R32,'січень-груденьпозапл'!R32)</f>
        <v>9</v>
      </c>
      <c r="S32" s="25">
        <f>SUM('січень-груденьпл'!S32,'січень-груденьпозапл'!S32)</f>
        <v>3.9099999999999997</v>
      </c>
      <c r="T32" s="21">
        <f>SUM('січень-груденьпл'!T32,'січень-груденьпозапл'!T32)</f>
        <v>5</v>
      </c>
      <c r="U32" s="25">
        <f>SUM('січень-груденьпл'!U32,'січень-груденьпозапл'!U32)</f>
        <v>2.4140000000000001</v>
      </c>
      <c r="V32" s="21">
        <f>SUM('січень-груденьпл'!V32,'січень-груденьпозапл'!V32)</f>
        <v>0</v>
      </c>
      <c r="W32" s="21">
        <f>SUM('січень-груденьпл'!W32,'січень-груденьпозапл'!W32)</f>
        <v>0</v>
      </c>
    </row>
    <row r="33" spans="1:24" x14ac:dyDescent="0.25">
      <c r="A33" s="13">
        <v>2000</v>
      </c>
      <c r="B33" s="14" t="s">
        <v>53</v>
      </c>
      <c r="C33" s="19">
        <f>SUM('січень-груденьпл'!C33,'січень-груденьпозапл'!C33)</f>
        <v>56</v>
      </c>
      <c r="D33" s="19">
        <f>SUM('січень-груденьпл'!D33,'січень-груденьпозапл'!D33)</f>
        <v>0</v>
      </c>
      <c r="E33" s="19">
        <f>SUM('січень-груденьпл'!E33,'січень-груденьпозапл'!E33)</f>
        <v>13</v>
      </c>
      <c r="F33" s="19">
        <f>SUM('січень-груденьпл'!F33,'січень-груденьпозапл'!F33)</f>
        <v>11</v>
      </c>
      <c r="G33" s="19">
        <f>SUM('січень-груденьпл'!G33,'січень-груденьпозапл'!G33)</f>
        <v>8</v>
      </c>
      <c r="H33" s="19">
        <f>SUM('січень-груденьпл'!H33,'січень-груденьпозапл'!H33)</f>
        <v>1</v>
      </c>
      <c r="I33" s="20">
        <f>SUM('січень-груденьпл'!I33,'січень-груденьпозапл'!I33)</f>
        <v>2.38</v>
      </c>
      <c r="J33" s="20">
        <f>SUM('січень-груденьпл'!J33,'січень-груденьпозапл'!J33)</f>
        <v>0.85</v>
      </c>
      <c r="K33" s="19">
        <f>SUM('січень-груденьпл'!K33,'січень-груденьпозапл'!K33)</f>
        <v>3</v>
      </c>
      <c r="L33" s="19">
        <f>SUM('січень-груденьпл'!L33,'січень-груденьпозапл'!L33)</f>
        <v>3</v>
      </c>
      <c r="M33" s="19">
        <f>SUM('січень-груденьпл'!M33,'січень-груденьпозапл'!M33)</f>
        <v>0</v>
      </c>
      <c r="N33" s="19">
        <f>SUM('січень-груденьпл'!N33,'січень-груденьпозапл'!N33)</f>
        <v>3</v>
      </c>
      <c r="O33" s="19">
        <f>SUM('січень-груденьпл'!O33,'січень-груденьпозапл'!O33)</f>
        <v>2</v>
      </c>
      <c r="P33" s="20">
        <f>SUM('січень-груденьпл'!P33,'січень-груденьпозапл'!P33)</f>
        <v>1435.972</v>
      </c>
      <c r="Q33" s="20">
        <f>SUM('січень-груденьпл'!Q33,'січень-груденьпозапл'!Q33)</f>
        <v>1372.778</v>
      </c>
      <c r="R33" s="19">
        <f>SUM('січень-груденьпл'!R33,'січень-груденьпозапл'!R33)</f>
        <v>4</v>
      </c>
      <c r="S33" s="20">
        <f>SUM('січень-груденьпл'!S33,'січень-груденьпозапл'!S33)</f>
        <v>15.95</v>
      </c>
      <c r="T33" s="19">
        <f>SUM('січень-груденьпл'!T33,'січень-груденьпозапл'!T33)</f>
        <v>3</v>
      </c>
      <c r="U33" s="20">
        <f>SUM('січень-груденьпл'!U33,'січень-груденьпозапл'!U33)</f>
        <v>83.985999999999976</v>
      </c>
      <c r="V33" s="19">
        <f>SUM('січень-груденьпл'!V33,'січень-груденьпозапл'!V33)</f>
        <v>0</v>
      </c>
      <c r="W33" s="19">
        <f>SUM('січень-груденьпл'!W33,'січень-груденьпозапл'!W33)</f>
        <v>0</v>
      </c>
    </row>
    <row r="34" spans="1:24" ht="12.75" customHeight="1" x14ac:dyDescent="0.25">
      <c r="A34" s="13">
        <v>2100</v>
      </c>
      <c r="B34" s="14" t="s">
        <v>57</v>
      </c>
      <c r="C34" s="21">
        <f>SUM('січень-груденьпл'!C34,'січень-груденьпозапл'!C34)</f>
        <v>0</v>
      </c>
      <c r="D34" s="21">
        <f>SUM('січень-груденьпл'!D34,'січень-груденьпозапл'!D34)</f>
        <v>0</v>
      </c>
      <c r="E34" s="21">
        <f>SUM('січень-груденьпл'!E34,'січень-груденьпозапл'!E34)</f>
        <v>0</v>
      </c>
      <c r="F34" s="21">
        <f>SUM('січень-груденьпл'!F34,'січень-груденьпозапл'!F34)</f>
        <v>0</v>
      </c>
      <c r="G34" s="21">
        <f>SUM('січень-груденьпл'!G34,'січень-груденьпозапл'!G34)</f>
        <v>0</v>
      </c>
      <c r="H34" s="21">
        <f>SUM('січень-груденьпл'!H34,'січень-груденьпозапл'!H34)</f>
        <v>0</v>
      </c>
      <c r="I34" s="25">
        <f>SUM('січень-груденьпл'!I34,'січень-груденьпозапл'!I34)</f>
        <v>0</v>
      </c>
      <c r="J34" s="25">
        <f>SUM('січень-груденьпл'!J34,'січень-груденьпозапл'!J34)</f>
        <v>0</v>
      </c>
      <c r="K34" s="21">
        <f>SUM('січень-груденьпл'!K34,'січень-груденьпозапл'!K34)</f>
        <v>0</v>
      </c>
      <c r="L34" s="21">
        <f>SUM('січень-груденьпл'!L34,'січень-груденьпозапл'!L34)</f>
        <v>0</v>
      </c>
      <c r="M34" s="21">
        <f>SUM('січень-груденьпл'!M34,'січень-груденьпозапл'!M34)</f>
        <v>0</v>
      </c>
      <c r="N34" s="21">
        <f>SUM('січень-груденьпл'!N34,'січень-груденьпозапл'!N34)</f>
        <v>0</v>
      </c>
      <c r="O34" s="21">
        <f>SUM('січень-груденьпл'!O34,'січень-груденьпозапл'!O34)</f>
        <v>0</v>
      </c>
      <c r="P34" s="25">
        <f>SUM('січень-груденьпл'!P34,'січень-груденьпозапл'!P34)</f>
        <v>0</v>
      </c>
      <c r="Q34" s="25">
        <f>SUM('січень-груденьпл'!Q34,'січень-груденьпозапл'!Q34)</f>
        <v>0</v>
      </c>
      <c r="R34" s="21">
        <f>SUM('січень-груденьпл'!R34,'січень-груденьпозапл'!R34)</f>
        <v>0</v>
      </c>
      <c r="S34" s="25">
        <f>SUM('січень-груденьпл'!S34,'січень-груденьпозапл'!S34)</f>
        <v>0</v>
      </c>
      <c r="T34" s="21">
        <f>SUM('січень-груденьпл'!T34,'січень-груденьпозапл'!T34)</f>
        <v>0</v>
      </c>
      <c r="U34" s="25">
        <f>SUM('січень-груденьпл'!U34,'січень-груденьпозапл'!U34)</f>
        <v>0</v>
      </c>
      <c r="V34" s="21">
        <f>SUM('січень-груденьпл'!V34,'січень-груденьпозапл'!V34)</f>
        <v>0</v>
      </c>
      <c r="W34" s="21">
        <f>SUM('січень-груденьпл'!W34,'січень-груденьпозапл'!W34)</f>
        <v>0</v>
      </c>
    </row>
    <row r="35" spans="1:24" x14ac:dyDescent="0.25">
      <c r="A35" s="26"/>
      <c r="B35" s="35" t="s">
        <v>55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6" customHeight="1" x14ac:dyDescent="0.25">
      <c r="A36" s="2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</sheetData>
  <mergeCells count="15">
    <mergeCell ref="B35:X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workbookViewId="0">
      <selection activeCell="O43" sqref="O43"/>
    </sheetView>
  </sheetViews>
  <sheetFormatPr defaultRowHeight="15" x14ac:dyDescent="0.25"/>
  <cols>
    <col min="1" max="1" width="4.140625" customWidth="1"/>
    <col min="2" max="2" width="25.5703125" customWidth="1"/>
    <col min="3" max="3" width="4.7109375" customWidth="1"/>
    <col min="4" max="4" width="3.85546875" customWidth="1"/>
    <col min="5" max="5" width="5.28515625" customWidth="1"/>
    <col min="6" max="8" width="4.7109375" customWidth="1"/>
    <col min="9" max="9" width="7.5703125" customWidth="1"/>
    <col min="10" max="10" width="7.7109375" customWidth="1"/>
    <col min="11" max="13" width="3.7109375" customWidth="1"/>
    <col min="14" max="14" width="4.28515625" customWidth="1"/>
    <col min="15" max="15" width="3.42578125" customWidth="1"/>
    <col min="16" max="16" width="9.140625" customWidth="1"/>
    <col min="17" max="17" width="7.42578125" customWidth="1"/>
    <col min="18" max="18" width="4.140625" customWidth="1"/>
    <col min="19" max="19" width="8.140625" customWidth="1"/>
    <col min="20" max="20" width="4.28515625" customWidth="1"/>
    <col min="21" max="21" width="9.140625" customWidth="1"/>
    <col min="22" max="23" width="4.7109375" customWidth="1"/>
    <col min="257" max="257" width="4.140625" customWidth="1"/>
    <col min="258" max="258" width="25.5703125" customWidth="1"/>
    <col min="259" max="259" width="4.7109375" customWidth="1"/>
    <col min="260" max="260" width="3.85546875" customWidth="1"/>
    <col min="261" max="261" width="5.28515625" customWidth="1"/>
    <col min="262" max="264" width="4.7109375" customWidth="1"/>
    <col min="265" max="265" width="7.5703125" customWidth="1"/>
    <col min="266" max="266" width="7.7109375" customWidth="1"/>
    <col min="267" max="269" width="3.7109375" customWidth="1"/>
    <col min="270" max="270" width="4.28515625" customWidth="1"/>
    <col min="271" max="271" width="3.42578125" customWidth="1"/>
    <col min="272" max="272" width="9.140625" customWidth="1"/>
    <col min="273" max="273" width="9.28515625" customWidth="1"/>
    <col min="274" max="274" width="4.140625" customWidth="1"/>
    <col min="275" max="275" width="8.140625" customWidth="1"/>
    <col min="276" max="276" width="4.28515625" customWidth="1"/>
    <col min="277" max="277" width="9.140625" customWidth="1"/>
    <col min="278" max="279" width="4.7109375" customWidth="1"/>
    <col min="513" max="513" width="4.140625" customWidth="1"/>
    <col min="514" max="514" width="25.5703125" customWidth="1"/>
    <col min="515" max="515" width="4.7109375" customWidth="1"/>
    <col min="516" max="516" width="3.85546875" customWidth="1"/>
    <col min="517" max="517" width="5.28515625" customWidth="1"/>
    <col min="518" max="520" width="4.7109375" customWidth="1"/>
    <col min="521" max="521" width="7.5703125" customWidth="1"/>
    <col min="522" max="522" width="7.7109375" customWidth="1"/>
    <col min="523" max="525" width="3.7109375" customWidth="1"/>
    <col min="526" max="526" width="4.28515625" customWidth="1"/>
    <col min="527" max="527" width="3.42578125" customWidth="1"/>
    <col min="528" max="528" width="9.140625" customWidth="1"/>
    <col min="529" max="529" width="9.28515625" customWidth="1"/>
    <col min="530" max="530" width="4.140625" customWidth="1"/>
    <col min="531" max="531" width="8.140625" customWidth="1"/>
    <col min="532" max="532" width="4.28515625" customWidth="1"/>
    <col min="533" max="533" width="9.140625" customWidth="1"/>
    <col min="534" max="535" width="4.7109375" customWidth="1"/>
    <col min="769" max="769" width="4.140625" customWidth="1"/>
    <col min="770" max="770" width="25.5703125" customWidth="1"/>
    <col min="771" max="771" width="4.7109375" customWidth="1"/>
    <col min="772" max="772" width="3.85546875" customWidth="1"/>
    <col min="773" max="773" width="5.28515625" customWidth="1"/>
    <col min="774" max="776" width="4.7109375" customWidth="1"/>
    <col min="777" max="777" width="7.5703125" customWidth="1"/>
    <col min="778" max="778" width="7.7109375" customWidth="1"/>
    <col min="779" max="781" width="3.7109375" customWidth="1"/>
    <col min="782" max="782" width="4.28515625" customWidth="1"/>
    <col min="783" max="783" width="3.42578125" customWidth="1"/>
    <col min="784" max="784" width="9.140625" customWidth="1"/>
    <col min="785" max="785" width="9.28515625" customWidth="1"/>
    <col min="786" max="786" width="4.140625" customWidth="1"/>
    <col min="787" max="787" width="8.140625" customWidth="1"/>
    <col min="788" max="788" width="4.28515625" customWidth="1"/>
    <col min="789" max="789" width="9.140625" customWidth="1"/>
    <col min="790" max="791" width="4.7109375" customWidth="1"/>
    <col min="1025" max="1025" width="4.140625" customWidth="1"/>
    <col min="1026" max="1026" width="25.5703125" customWidth="1"/>
    <col min="1027" max="1027" width="4.7109375" customWidth="1"/>
    <col min="1028" max="1028" width="3.85546875" customWidth="1"/>
    <col min="1029" max="1029" width="5.28515625" customWidth="1"/>
    <col min="1030" max="1032" width="4.7109375" customWidth="1"/>
    <col min="1033" max="1033" width="7.5703125" customWidth="1"/>
    <col min="1034" max="1034" width="7.7109375" customWidth="1"/>
    <col min="1035" max="1037" width="3.7109375" customWidth="1"/>
    <col min="1038" max="1038" width="4.28515625" customWidth="1"/>
    <col min="1039" max="1039" width="3.42578125" customWidth="1"/>
    <col min="1040" max="1040" width="9.140625" customWidth="1"/>
    <col min="1041" max="1041" width="9.28515625" customWidth="1"/>
    <col min="1042" max="1042" width="4.140625" customWidth="1"/>
    <col min="1043" max="1043" width="8.140625" customWidth="1"/>
    <col min="1044" max="1044" width="4.28515625" customWidth="1"/>
    <col min="1045" max="1045" width="9.140625" customWidth="1"/>
    <col min="1046" max="1047" width="4.7109375" customWidth="1"/>
    <col min="1281" max="1281" width="4.140625" customWidth="1"/>
    <col min="1282" max="1282" width="25.5703125" customWidth="1"/>
    <col min="1283" max="1283" width="4.7109375" customWidth="1"/>
    <col min="1284" max="1284" width="3.85546875" customWidth="1"/>
    <col min="1285" max="1285" width="5.28515625" customWidth="1"/>
    <col min="1286" max="1288" width="4.7109375" customWidth="1"/>
    <col min="1289" max="1289" width="7.5703125" customWidth="1"/>
    <col min="1290" max="1290" width="7.7109375" customWidth="1"/>
    <col min="1291" max="1293" width="3.7109375" customWidth="1"/>
    <col min="1294" max="1294" width="4.28515625" customWidth="1"/>
    <col min="1295" max="1295" width="3.42578125" customWidth="1"/>
    <col min="1296" max="1296" width="9.140625" customWidth="1"/>
    <col min="1297" max="1297" width="9.28515625" customWidth="1"/>
    <col min="1298" max="1298" width="4.140625" customWidth="1"/>
    <col min="1299" max="1299" width="8.140625" customWidth="1"/>
    <col min="1300" max="1300" width="4.28515625" customWidth="1"/>
    <col min="1301" max="1301" width="9.140625" customWidth="1"/>
    <col min="1302" max="1303" width="4.7109375" customWidth="1"/>
    <col min="1537" max="1537" width="4.140625" customWidth="1"/>
    <col min="1538" max="1538" width="25.5703125" customWidth="1"/>
    <col min="1539" max="1539" width="4.7109375" customWidth="1"/>
    <col min="1540" max="1540" width="3.85546875" customWidth="1"/>
    <col min="1541" max="1541" width="5.28515625" customWidth="1"/>
    <col min="1542" max="1544" width="4.7109375" customWidth="1"/>
    <col min="1545" max="1545" width="7.5703125" customWidth="1"/>
    <col min="1546" max="1546" width="7.7109375" customWidth="1"/>
    <col min="1547" max="1549" width="3.7109375" customWidth="1"/>
    <col min="1550" max="1550" width="4.28515625" customWidth="1"/>
    <col min="1551" max="1551" width="3.42578125" customWidth="1"/>
    <col min="1552" max="1552" width="9.140625" customWidth="1"/>
    <col min="1553" max="1553" width="9.28515625" customWidth="1"/>
    <col min="1554" max="1554" width="4.140625" customWidth="1"/>
    <col min="1555" max="1555" width="8.140625" customWidth="1"/>
    <col min="1556" max="1556" width="4.28515625" customWidth="1"/>
    <col min="1557" max="1557" width="9.140625" customWidth="1"/>
    <col min="1558" max="1559" width="4.7109375" customWidth="1"/>
    <col min="1793" max="1793" width="4.140625" customWidth="1"/>
    <col min="1794" max="1794" width="25.5703125" customWidth="1"/>
    <col min="1795" max="1795" width="4.7109375" customWidth="1"/>
    <col min="1796" max="1796" width="3.85546875" customWidth="1"/>
    <col min="1797" max="1797" width="5.28515625" customWidth="1"/>
    <col min="1798" max="1800" width="4.7109375" customWidth="1"/>
    <col min="1801" max="1801" width="7.5703125" customWidth="1"/>
    <col min="1802" max="1802" width="7.7109375" customWidth="1"/>
    <col min="1803" max="1805" width="3.7109375" customWidth="1"/>
    <col min="1806" max="1806" width="4.28515625" customWidth="1"/>
    <col min="1807" max="1807" width="3.42578125" customWidth="1"/>
    <col min="1808" max="1808" width="9.140625" customWidth="1"/>
    <col min="1809" max="1809" width="9.28515625" customWidth="1"/>
    <col min="1810" max="1810" width="4.140625" customWidth="1"/>
    <col min="1811" max="1811" width="8.140625" customWidth="1"/>
    <col min="1812" max="1812" width="4.28515625" customWidth="1"/>
    <col min="1813" max="1813" width="9.140625" customWidth="1"/>
    <col min="1814" max="1815" width="4.7109375" customWidth="1"/>
    <col min="2049" max="2049" width="4.140625" customWidth="1"/>
    <col min="2050" max="2050" width="25.5703125" customWidth="1"/>
    <col min="2051" max="2051" width="4.7109375" customWidth="1"/>
    <col min="2052" max="2052" width="3.85546875" customWidth="1"/>
    <col min="2053" max="2053" width="5.28515625" customWidth="1"/>
    <col min="2054" max="2056" width="4.7109375" customWidth="1"/>
    <col min="2057" max="2057" width="7.5703125" customWidth="1"/>
    <col min="2058" max="2058" width="7.7109375" customWidth="1"/>
    <col min="2059" max="2061" width="3.7109375" customWidth="1"/>
    <col min="2062" max="2062" width="4.28515625" customWidth="1"/>
    <col min="2063" max="2063" width="3.42578125" customWidth="1"/>
    <col min="2064" max="2064" width="9.140625" customWidth="1"/>
    <col min="2065" max="2065" width="9.28515625" customWidth="1"/>
    <col min="2066" max="2066" width="4.140625" customWidth="1"/>
    <col min="2067" max="2067" width="8.140625" customWidth="1"/>
    <col min="2068" max="2068" width="4.28515625" customWidth="1"/>
    <col min="2069" max="2069" width="9.140625" customWidth="1"/>
    <col min="2070" max="2071" width="4.7109375" customWidth="1"/>
    <col min="2305" max="2305" width="4.140625" customWidth="1"/>
    <col min="2306" max="2306" width="25.5703125" customWidth="1"/>
    <col min="2307" max="2307" width="4.7109375" customWidth="1"/>
    <col min="2308" max="2308" width="3.85546875" customWidth="1"/>
    <col min="2309" max="2309" width="5.28515625" customWidth="1"/>
    <col min="2310" max="2312" width="4.7109375" customWidth="1"/>
    <col min="2313" max="2313" width="7.5703125" customWidth="1"/>
    <col min="2314" max="2314" width="7.7109375" customWidth="1"/>
    <col min="2315" max="2317" width="3.7109375" customWidth="1"/>
    <col min="2318" max="2318" width="4.28515625" customWidth="1"/>
    <col min="2319" max="2319" width="3.42578125" customWidth="1"/>
    <col min="2320" max="2320" width="9.140625" customWidth="1"/>
    <col min="2321" max="2321" width="9.28515625" customWidth="1"/>
    <col min="2322" max="2322" width="4.140625" customWidth="1"/>
    <col min="2323" max="2323" width="8.140625" customWidth="1"/>
    <col min="2324" max="2324" width="4.28515625" customWidth="1"/>
    <col min="2325" max="2325" width="9.140625" customWidth="1"/>
    <col min="2326" max="2327" width="4.7109375" customWidth="1"/>
    <col min="2561" max="2561" width="4.140625" customWidth="1"/>
    <col min="2562" max="2562" width="25.5703125" customWidth="1"/>
    <col min="2563" max="2563" width="4.7109375" customWidth="1"/>
    <col min="2564" max="2564" width="3.85546875" customWidth="1"/>
    <col min="2565" max="2565" width="5.28515625" customWidth="1"/>
    <col min="2566" max="2568" width="4.7109375" customWidth="1"/>
    <col min="2569" max="2569" width="7.5703125" customWidth="1"/>
    <col min="2570" max="2570" width="7.7109375" customWidth="1"/>
    <col min="2571" max="2573" width="3.7109375" customWidth="1"/>
    <col min="2574" max="2574" width="4.28515625" customWidth="1"/>
    <col min="2575" max="2575" width="3.42578125" customWidth="1"/>
    <col min="2576" max="2576" width="9.140625" customWidth="1"/>
    <col min="2577" max="2577" width="9.28515625" customWidth="1"/>
    <col min="2578" max="2578" width="4.140625" customWidth="1"/>
    <col min="2579" max="2579" width="8.140625" customWidth="1"/>
    <col min="2580" max="2580" width="4.28515625" customWidth="1"/>
    <col min="2581" max="2581" width="9.140625" customWidth="1"/>
    <col min="2582" max="2583" width="4.7109375" customWidth="1"/>
    <col min="2817" max="2817" width="4.140625" customWidth="1"/>
    <col min="2818" max="2818" width="25.5703125" customWidth="1"/>
    <col min="2819" max="2819" width="4.7109375" customWidth="1"/>
    <col min="2820" max="2820" width="3.85546875" customWidth="1"/>
    <col min="2821" max="2821" width="5.28515625" customWidth="1"/>
    <col min="2822" max="2824" width="4.7109375" customWidth="1"/>
    <col min="2825" max="2825" width="7.5703125" customWidth="1"/>
    <col min="2826" max="2826" width="7.7109375" customWidth="1"/>
    <col min="2827" max="2829" width="3.7109375" customWidth="1"/>
    <col min="2830" max="2830" width="4.28515625" customWidth="1"/>
    <col min="2831" max="2831" width="3.42578125" customWidth="1"/>
    <col min="2832" max="2832" width="9.140625" customWidth="1"/>
    <col min="2833" max="2833" width="9.28515625" customWidth="1"/>
    <col min="2834" max="2834" width="4.140625" customWidth="1"/>
    <col min="2835" max="2835" width="8.140625" customWidth="1"/>
    <col min="2836" max="2836" width="4.28515625" customWidth="1"/>
    <col min="2837" max="2837" width="9.140625" customWidth="1"/>
    <col min="2838" max="2839" width="4.7109375" customWidth="1"/>
    <col min="3073" max="3073" width="4.140625" customWidth="1"/>
    <col min="3074" max="3074" width="25.5703125" customWidth="1"/>
    <col min="3075" max="3075" width="4.7109375" customWidth="1"/>
    <col min="3076" max="3076" width="3.85546875" customWidth="1"/>
    <col min="3077" max="3077" width="5.28515625" customWidth="1"/>
    <col min="3078" max="3080" width="4.7109375" customWidth="1"/>
    <col min="3081" max="3081" width="7.5703125" customWidth="1"/>
    <col min="3082" max="3082" width="7.7109375" customWidth="1"/>
    <col min="3083" max="3085" width="3.7109375" customWidth="1"/>
    <col min="3086" max="3086" width="4.28515625" customWidth="1"/>
    <col min="3087" max="3087" width="3.42578125" customWidth="1"/>
    <col min="3088" max="3088" width="9.140625" customWidth="1"/>
    <col min="3089" max="3089" width="9.28515625" customWidth="1"/>
    <col min="3090" max="3090" width="4.140625" customWidth="1"/>
    <col min="3091" max="3091" width="8.140625" customWidth="1"/>
    <col min="3092" max="3092" width="4.28515625" customWidth="1"/>
    <col min="3093" max="3093" width="9.140625" customWidth="1"/>
    <col min="3094" max="3095" width="4.7109375" customWidth="1"/>
    <col min="3329" max="3329" width="4.140625" customWidth="1"/>
    <col min="3330" max="3330" width="25.5703125" customWidth="1"/>
    <col min="3331" max="3331" width="4.7109375" customWidth="1"/>
    <col min="3332" max="3332" width="3.85546875" customWidth="1"/>
    <col min="3333" max="3333" width="5.28515625" customWidth="1"/>
    <col min="3334" max="3336" width="4.7109375" customWidth="1"/>
    <col min="3337" max="3337" width="7.5703125" customWidth="1"/>
    <col min="3338" max="3338" width="7.7109375" customWidth="1"/>
    <col min="3339" max="3341" width="3.7109375" customWidth="1"/>
    <col min="3342" max="3342" width="4.28515625" customWidth="1"/>
    <col min="3343" max="3343" width="3.42578125" customWidth="1"/>
    <col min="3344" max="3344" width="9.140625" customWidth="1"/>
    <col min="3345" max="3345" width="9.28515625" customWidth="1"/>
    <col min="3346" max="3346" width="4.140625" customWidth="1"/>
    <col min="3347" max="3347" width="8.140625" customWidth="1"/>
    <col min="3348" max="3348" width="4.28515625" customWidth="1"/>
    <col min="3349" max="3349" width="9.140625" customWidth="1"/>
    <col min="3350" max="3351" width="4.7109375" customWidth="1"/>
    <col min="3585" max="3585" width="4.140625" customWidth="1"/>
    <col min="3586" max="3586" width="25.5703125" customWidth="1"/>
    <col min="3587" max="3587" width="4.7109375" customWidth="1"/>
    <col min="3588" max="3588" width="3.85546875" customWidth="1"/>
    <col min="3589" max="3589" width="5.28515625" customWidth="1"/>
    <col min="3590" max="3592" width="4.7109375" customWidth="1"/>
    <col min="3593" max="3593" width="7.5703125" customWidth="1"/>
    <col min="3594" max="3594" width="7.7109375" customWidth="1"/>
    <col min="3595" max="3597" width="3.7109375" customWidth="1"/>
    <col min="3598" max="3598" width="4.28515625" customWidth="1"/>
    <col min="3599" max="3599" width="3.42578125" customWidth="1"/>
    <col min="3600" max="3600" width="9.140625" customWidth="1"/>
    <col min="3601" max="3601" width="9.28515625" customWidth="1"/>
    <col min="3602" max="3602" width="4.140625" customWidth="1"/>
    <col min="3603" max="3603" width="8.140625" customWidth="1"/>
    <col min="3604" max="3604" width="4.28515625" customWidth="1"/>
    <col min="3605" max="3605" width="9.140625" customWidth="1"/>
    <col min="3606" max="3607" width="4.7109375" customWidth="1"/>
    <col min="3841" max="3841" width="4.140625" customWidth="1"/>
    <col min="3842" max="3842" width="25.5703125" customWidth="1"/>
    <col min="3843" max="3843" width="4.7109375" customWidth="1"/>
    <col min="3844" max="3844" width="3.85546875" customWidth="1"/>
    <col min="3845" max="3845" width="5.28515625" customWidth="1"/>
    <col min="3846" max="3848" width="4.7109375" customWidth="1"/>
    <col min="3849" max="3849" width="7.5703125" customWidth="1"/>
    <col min="3850" max="3850" width="7.7109375" customWidth="1"/>
    <col min="3851" max="3853" width="3.7109375" customWidth="1"/>
    <col min="3854" max="3854" width="4.28515625" customWidth="1"/>
    <col min="3855" max="3855" width="3.42578125" customWidth="1"/>
    <col min="3856" max="3856" width="9.140625" customWidth="1"/>
    <col min="3857" max="3857" width="9.28515625" customWidth="1"/>
    <col min="3858" max="3858" width="4.140625" customWidth="1"/>
    <col min="3859" max="3859" width="8.140625" customWidth="1"/>
    <col min="3860" max="3860" width="4.28515625" customWidth="1"/>
    <col min="3861" max="3861" width="9.140625" customWidth="1"/>
    <col min="3862" max="3863" width="4.7109375" customWidth="1"/>
    <col min="4097" max="4097" width="4.140625" customWidth="1"/>
    <col min="4098" max="4098" width="25.5703125" customWidth="1"/>
    <col min="4099" max="4099" width="4.7109375" customWidth="1"/>
    <col min="4100" max="4100" width="3.85546875" customWidth="1"/>
    <col min="4101" max="4101" width="5.28515625" customWidth="1"/>
    <col min="4102" max="4104" width="4.7109375" customWidth="1"/>
    <col min="4105" max="4105" width="7.5703125" customWidth="1"/>
    <col min="4106" max="4106" width="7.7109375" customWidth="1"/>
    <col min="4107" max="4109" width="3.7109375" customWidth="1"/>
    <col min="4110" max="4110" width="4.28515625" customWidth="1"/>
    <col min="4111" max="4111" width="3.42578125" customWidth="1"/>
    <col min="4112" max="4112" width="9.140625" customWidth="1"/>
    <col min="4113" max="4113" width="9.28515625" customWidth="1"/>
    <col min="4114" max="4114" width="4.140625" customWidth="1"/>
    <col min="4115" max="4115" width="8.140625" customWidth="1"/>
    <col min="4116" max="4116" width="4.28515625" customWidth="1"/>
    <col min="4117" max="4117" width="9.140625" customWidth="1"/>
    <col min="4118" max="4119" width="4.7109375" customWidth="1"/>
    <col min="4353" max="4353" width="4.140625" customWidth="1"/>
    <col min="4354" max="4354" width="25.5703125" customWidth="1"/>
    <col min="4355" max="4355" width="4.7109375" customWidth="1"/>
    <col min="4356" max="4356" width="3.85546875" customWidth="1"/>
    <col min="4357" max="4357" width="5.28515625" customWidth="1"/>
    <col min="4358" max="4360" width="4.7109375" customWidth="1"/>
    <col min="4361" max="4361" width="7.5703125" customWidth="1"/>
    <col min="4362" max="4362" width="7.7109375" customWidth="1"/>
    <col min="4363" max="4365" width="3.7109375" customWidth="1"/>
    <col min="4366" max="4366" width="4.28515625" customWidth="1"/>
    <col min="4367" max="4367" width="3.42578125" customWidth="1"/>
    <col min="4368" max="4368" width="9.140625" customWidth="1"/>
    <col min="4369" max="4369" width="9.28515625" customWidth="1"/>
    <col min="4370" max="4370" width="4.140625" customWidth="1"/>
    <col min="4371" max="4371" width="8.140625" customWidth="1"/>
    <col min="4372" max="4372" width="4.28515625" customWidth="1"/>
    <col min="4373" max="4373" width="9.140625" customWidth="1"/>
    <col min="4374" max="4375" width="4.7109375" customWidth="1"/>
    <col min="4609" max="4609" width="4.140625" customWidth="1"/>
    <col min="4610" max="4610" width="25.5703125" customWidth="1"/>
    <col min="4611" max="4611" width="4.7109375" customWidth="1"/>
    <col min="4612" max="4612" width="3.85546875" customWidth="1"/>
    <col min="4613" max="4613" width="5.28515625" customWidth="1"/>
    <col min="4614" max="4616" width="4.7109375" customWidth="1"/>
    <col min="4617" max="4617" width="7.5703125" customWidth="1"/>
    <col min="4618" max="4618" width="7.7109375" customWidth="1"/>
    <col min="4619" max="4621" width="3.7109375" customWidth="1"/>
    <col min="4622" max="4622" width="4.28515625" customWidth="1"/>
    <col min="4623" max="4623" width="3.42578125" customWidth="1"/>
    <col min="4624" max="4624" width="9.140625" customWidth="1"/>
    <col min="4625" max="4625" width="9.28515625" customWidth="1"/>
    <col min="4626" max="4626" width="4.140625" customWidth="1"/>
    <col min="4627" max="4627" width="8.140625" customWidth="1"/>
    <col min="4628" max="4628" width="4.28515625" customWidth="1"/>
    <col min="4629" max="4629" width="9.140625" customWidth="1"/>
    <col min="4630" max="4631" width="4.7109375" customWidth="1"/>
    <col min="4865" max="4865" width="4.140625" customWidth="1"/>
    <col min="4866" max="4866" width="25.5703125" customWidth="1"/>
    <col min="4867" max="4867" width="4.7109375" customWidth="1"/>
    <col min="4868" max="4868" width="3.85546875" customWidth="1"/>
    <col min="4869" max="4869" width="5.28515625" customWidth="1"/>
    <col min="4870" max="4872" width="4.7109375" customWidth="1"/>
    <col min="4873" max="4873" width="7.5703125" customWidth="1"/>
    <col min="4874" max="4874" width="7.7109375" customWidth="1"/>
    <col min="4875" max="4877" width="3.7109375" customWidth="1"/>
    <col min="4878" max="4878" width="4.28515625" customWidth="1"/>
    <col min="4879" max="4879" width="3.42578125" customWidth="1"/>
    <col min="4880" max="4880" width="9.140625" customWidth="1"/>
    <col min="4881" max="4881" width="9.28515625" customWidth="1"/>
    <col min="4882" max="4882" width="4.140625" customWidth="1"/>
    <col min="4883" max="4883" width="8.140625" customWidth="1"/>
    <col min="4884" max="4884" width="4.28515625" customWidth="1"/>
    <col min="4885" max="4885" width="9.140625" customWidth="1"/>
    <col min="4886" max="4887" width="4.7109375" customWidth="1"/>
    <col min="5121" max="5121" width="4.140625" customWidth="1"/>
    <col min="5122" max="5122" width="25.5703125" customWidth="1"/>
    <col min="5123" max="5123" width="4.7109375" customWidth="1"/>
    <col min="5124" max="5124" width="3.85546875" customWidth="1"/>
    <col min="5125" max="5125" width="5.28515625" customWidth="1"/>
    <col min="5126" max="5128" width="4.7109375" customWidth="1"/>
    <col min="5129" max="5129" width="7.5703125" customWidth="1"/>
    <col min="5130" max="5130" width="7.7109375" customWidth="1"/>
    <col min="5131" max="5133" width="3.7109375" customWidth="1"/>
    <col min="5134" max="5134" width="4.28515625" customWidth="1"/>
    <col min="5135" max="5135" width="3.42578125" customWidth="1"/>
    <col min="5136" max="5136" width="9.140625" customWidth="1"/>
    <col min="5137" max="5137" width="9.28515625" customWidth="1"/>
    <col min="5138" max="5138" width="4.140625" customWidth="1"/>
    <col min="5139" max="5139" width="8.140625" customWidth="1"/>
    <col min="5140" max="5140" width="4.28515625" customWidth="1"/>
    <col min="5141" max="5141" width="9.140625" customWidth="1"/>
    <col min="5142" max="5143" width="4.7109375" customWidth="1"/>
    <col min="5377" max="5377" width="4.140625" customWidth="1"/>
    <col min="5378" max="5378" width="25.5703125" customWidth="1"/>
    <col min="5379" max="5379" width="4.7109375" customWidth="1"/>
    <col min="5380" max="5380" width="3.85546875" customWidth="1"/>
    <col min="5381" max="5381" width="5.28515625" customWidth="1"/>
    <col min="5382" max="5384" width="4.7109375" customWidth="1"/>
    <col min="5385" max="5385" width="7.5703125" customWidth="1"/>
    <col min="5386" max="5386" width="7.7109375" customWidth="1"/>
    <col min="5387" max="5389" width="3.7109375" customWidth="1"/>
    <col min="5390" max="5390" width="4.28515625" customWidth="1"/>
    <col min="5391" max="5391" width="3.42578125" customWidth="1"/>
    <col min="5392" max="5392" width="9.140625" customWidth="1"/>
    <col min="5393" max="5393" width="9.28515625" customWidth="1"/>
    <col min="5394" max="5394" width="4.140625" customWidth="1"/>
    <col min="5395" max="5395" width="8.140625" customWidth="1"/>
    <col min="5396" max="5396" width="4.28515625" customWidth="1"/>
    <col min="5397" max="5397" width="9.140625" customWidth="1"/>
    <col min="5398" max="5399" width="4.7109375" customWidth="1"/>
    <col min="5633" max="5633" width="4.140625" customWidth="1"/>
    <col min="5634" max="5634" width="25.5703125" customWidth="1"/>
    <col min="5635" max="5635" width="4.7109375" customWidth="1"/>
    <col min="5636" max="5636" width="3.85546875" customWidth="1"/>
    <col min="5637" max="5637" width="5.28515625" customWidth="1"/>
    <col min="5638" max="5640" width="4.7109375" customWidth="1"/>
    <col min="5641" max="5641" width="7.5703125" customWidth="1"/>
    <col min="5642" max="5642" width="7.7109375" customWidth="1"/>
    <col min="5643" max="5645" width="3.7109375" customWidth="1"/>
    <col min="5646" max="5646" width="4.28515625" customWidth="1"/>
    <col min="5647" max="5647" width="3.42578125" customWidth="1"/>
    <col min="5648" max="5648" width="9.140625" customWidth="1"/>
    <col min="5649" max="5649" width="9.28515625" customWidth="1"/>
    <col min="5650" max="5650" width="4.140625" customWidth="1"/>
    <col min="5651" max="5651" width="8.140625" customWidth="1"/>
    <col min="5652" max="5652" width="4.28515625" customWidth="1"/>
    <col min="5653" max="5653" width="9.140625" customWidth="1"/>
    <col min="5654" max="5655" width="4.7109375" customWidth="1"/>
    <col min="5889" max="5889" width="4.140625" customWidth="1"/>
    <col min="5890" max="5890" width="25.5703125" customWidth="1"/>
    <col min="5891" max="5891" width="4.7109375" customWidth="1"/>
    <col min="5892" max="5892" width="3.85546875" customWidth="1"/>
    <col min="5893" max="5893" width="5.28515625" customWidth="1"/>
    <col min="5894" max="5896" width="4.7109375" customWidth="1"/>
    <col min="5897" max="5897" width="7.5703125" customWidth="1"/>
    <col min="5898" max="5898" width="7.7109375" customWidth="1"/>
    <col min="5899" max="5901" width="3.7109375" customWidth="1"/>
    <col min="5902" max="5902" width="4.28515625" customWidth="1"/>
    <col min="5903" max="5903" width="3.42578125" customWidth="1"/>
    <col min="5904" max="5904" width="9.140625" customWidth="1"/>
    <col min="5905" max="5905" width="9.28515625" customWidth="1"/>
    <col min="5906" max="5906" width="4.140625" customWidth="1"/>
    <col min="5907" max="5907" width="8.140625" customWidth="1"/>
    <col min="5908" max="5908" width="4.28515625" customWidth="1"/>
    <col min="5909" max="5909" width="9.140625" customWidth="1"/>
    <col min="5910" max="5911" width="4.7109375" customWidth="1"/>
    <col min="6145" max="6145" width="4.140625" customWidth="1"/>
    <col min="6146" max="6146" width="25.5703125" customWidth="1"/>
    <col min="6147" max="6147" width="4.7109375" customWidth="1"/>
    <col min="6148" max="6148" width="3.85546875" customWidth="1"/>
    <col min="6149" max="6149" width="5.28515625" customWidth="1"/>
    <col min="6150" max="6152" width="4.7109375" customWidth="1"/>
    <col min="6153" max="6153" width="7.5703125" customWidth="1"/>
    <col min="6154" max="6154" width="7.7109375" customWidth="1"/>
    <col min="6155" max="6157" width="3.7109375" customWidth="1"/>
    <col min="6158" max="6158" width="4.28515625" customWidth="1"/>
    <col min="6159" max="6159" width="3.42578125" customWidth="1"/>
    <col min="6160" max="6160" width="9.140625" customWidth="1"/>
    <col min="6161" max="6161" width="9.28515625" customWidth="1"/>
    <col min="6162" max="6162" width="4.140625" customWidth="1"/>
    <col min="6163" max="6163" width="8.140625" customWidth="1"/>
    <col min="6164" max="6164" width="4.28515625" customWidth="1"/>
    <col min="6165" max="6165" width="9.140625" customWidth="1"/>
    <col min="6166" max="6167" width="4.7109375" customWidth="1"/>
    <col min="6401" max="6401" width="4.140625" customWidth="1"/>
    <col min="6402" max="6402" width="25.5703125" customWidth="1"/>
    <col min="6403" max="6403" width="4.7109375" customWidth="1"/>
    <col min="6404" max="6404" width="3.85546875" customWidth="1"/>
    <col min="6405" max="6405" width="5.28515625" customWidth="1"/>
    <col min="6406" max="6408" width="4.7109375" customWidth="1"/>
    <col min="6409" max="6409" width="7.5703125" customWidth="1"/>
    <col min="6410" max="6410" width="7.7109375" customWidth="1"/>
    <col min="6411" max="6413" width="3.7109375" customWidth="1"/>
    <col min="6414" max="6414" width="4.28515625" customWidth="1"/>
    <col min="6415" max="6415" width="3.42578125" customWidth="1"/>
    <col min="6416" max="6416" width="9.140625" customWidth="1"/>
    <col min="6417" max="6417" width="9.28515625" customWidth="1"/>
    <col min="6418" max="6418" width="4.140625" customWidth="1"/>
    <col min="6419" max="6419" width="8.140625" customWidth="1"/>
    <col min="6420" max="6420" width="4.28515625" customWidth="1"/>
    <col min="6421" max="6421" width="9.140625" customWidth="1"/>
    <col min="6422" max="6423" width="4.7109375" customWidth="1"/>
    <col min="6657" max="6657" width="4.140625" customWidth="1"/>
    <col min="6658" max="6658" width="25.5703125" customWidth="1"/>
    <col min="6659" max="6659" width="4.7109375" customWidth="1"/>
    <col min="6660" max="6660" width="3.85546875" customWidth="1"/>
    <col min="6661" max="6661" width="5.28515625" customWidth="1"/>
    <col min="6662" max="6664" width="4.7109375" customWidth="1"/>
    <col min="6665" max="6665" width="7.5703125" customWidth="1"/>
    <col min="6666" max="6666" width="7.7109375" customWidth="1"/>
    <col min="6667" max="6669" width="3.7109375" customWidth="1"/>
    <col min="6670" max="6670" width="4.28515625" customWidth="1"/>
    <col min="6671" max="6671" width="3.42578125" customWidth="1"/>
    <col min="6672" max="6672" width="9.140625" customWidth="1"/>
    <col min="6673" max="6673" width="9.28515625" customWidth="1"/>
    <col min="6674" max="6674" width="4.140625" customWidth="1"/>
    <col min="6675" max="6675" width="8.140625" customWidth="1"/>
    <col min="6676" max="6676" width="4.28515625" customWidth="1"/>
    <col min="6677" max="6677" width="9.140625" customWidth="1"/>
    <col min="6678" max="6679" width="4.7109375" customWidth="1"/>
    <col min="6913" max="6913" width="4.140625" customWidth="1"/>
    <col min="6914" max="6914" width="25.5703125" customWidth="1"/>
    <col min="6915" max="6915" width="4.7109375" customWidth="1"/>
    <col min="6916" max="6916" width="3.85546875" customWidth="1"/>
    <col min="6917" max="6917" width="5.28515625" customWidth="1"/>
    <col min="6918" max="6920" width="4.7109375" customWidth="1"/>
    <col min="6921" max="6921" width="7.5703125" customWidth="1"/>
    <col min="6922" max="6922" width="7.7109375" customWidth="1"/>
    <col min="6923" max="6925" width="3.7109375" customWidth="1"/>
    <col min="6926" max="6926" width="4.28515625" customWidth="1"/>
    <col min="6927" max="6927" width="3.42578125" customWidth="1"/>
    <col min="6928" max="6928" width="9.140625" customWidth="1"/>
    <col min="6929" max="6929" width="9.28515625" customWidth="1"/>
    <col min="6930" max="6930" width="4.140625" customWidth="1"/>
    <col min="6931" max="6931" width="8.140625" customWidth="1"/>
    <col min="6932" max="6932" width="4.28515625" customWidth="1"/>
    <col min="6933" max="6933" width="9.140625" customWidth="1"/>
    <col min="6934" max="6935" width="4.7109375" customWidth="1"/>
    <col min="7169" max="7169" width="4.140625" customWidth="1"/>
    <col min="7170" max="7170" width="25.5703125" customWidth="1"/>
    <col min="7171" max="7171" width="4.7109375" customWidth="1"/>
    <col min="7172" max="7172" width="3.85546875" customWidth="1"/>
    <col min="7173" max="7173" width="5.28515625" customWidth="1"/>
    <col min="7174" max="7176" width="4.7109375" customWidth="1"/>
    <col min="7177" max="7177" width="7.5703125" customWidth="1"/>
    <col min="7178" max="7178" width="7.7109375" customWidth="1"/>
    <col min="7179" max="7181" width="3.7109375" customWidth="1"/>
    <col min="7182" max="7182" width="4.28515625" customWidth="1"/>
    <col min="7183" max="7183" width="3.42578125" customWidth="1"/>
    <col min="7184" max="7184" width="9.140625" customWidth="1"/>
    <col min="7185" max="7185" width="9.28515625" customWidth="1"/>
    <col min="7186" max="7186" width="4.140625" customWidth="1"/>
    <col min="7187" max="7187" width="8.140625" customWidth="1"/>
    <col min="7188" max="7188" width="4.28515625" customWidth="1"/>
    <col min="7189" max="7189" width="9.140625" customWidth="1"/>
    <col min="7190" max="7191" width="4.7109375" customWidth="1"/>
    <col min="7425" max="7425" width="4.140625" customWidth="1"/>
    <col min="7426" max="7426" width="25.5703125" customWidth="1"/>
    <col min="7427" max="7427" width="4.7109375" customWidth="1"/>
    <col min="7428" max="7428" width="3.85546875" customWidth="1"/>
    <col min="7429" max="7429" width="5.28515625" customWidth="1"/>
    <col min="7430" max="7432" width="4.7109375" customWidth="1"/>
    <col min="7433" max="7433" width="7.5703125" customWidth="1"/>
    <col min="7434" max="7434" width="7.7109375" customWidth="1"/>
    <col min="7435" max="7437" width="3.7109375" customWidth="1"/>
    <col min="7438" max="7438" width="4.28515625" customWidth="1"/>
    <col min="7439" max="7439" width="3.42578125" customWidth="1"/>
    <col min="7440" max="7440" width="9.140625" customWidth="1"/>
    <col min="7441" max="7441" width="9.28515625" customWidth="1"/>
    <col min="7442" max="7442" width="4.140625" customWidth="1"/>
    <col min="7443" max="7443" width="8.140625" customWidth="1"/>
    <col min="7444" max="7444" width="4.28515625" customWidth="1"/>
    <col min="7445" max="7445" width="9.140625" customWidth="1"/>
    <col min="7446" max="7447" width="4.7109375" customWidth="1"/>
    <col min="7681" max="7681" width="4.140625" customWidth="1"/>
    <col min="7682" max="7682" width="25.5703125" customWidth="1"/>
    <col min="7683" max="7683" width="4.7109375" customWidth="1"/>
    <col min="7684" max="7684" width="3.85546875" customWidth="1"/>
    <col min="7685" max="7685" width="5.28515625" customWidth="1"/>
    <col min="7686" max="7688" width="4.7109375" customWidth="1"/>
    <col min="7689" max="7689" width="7.5703125" customWidth="1"/>
    <col min="7690" max="7690" width="7.7109375" customWidth="1"/>
    <col min="7691" max="7693" width="3.7109375" customWidth="1"/>
    <col min="7694" max="7694" width="4.28515625" customWidth="1"/>
    <col min="7695" max="7695" width="3.42578125" customWidth="1"/>
    <col min="7696" max="7696" width="9.140625" customWidth="1"/>
    <col min="7697" max="7697" width="9.28515625" customWidth="1"/>
    <col min="7698" max="7698" width="4.140625" customWidth="1"/>
    <col min="7699" max="7699" width="8.140625" customWidth="1"/>
    <col min="7700" max="7700" width="4.28515625" customWidth="1"/>
    <col min="7701" max="7701" width="9.140625" customWidth="1"/>
    <col min="7702" max="7703" width="4.7109375" customWidth="1"/>
    <col min="7937" max="7937" width="4.140625" customWidth="1"/>
    <col min="7938" max="7938" width="25.5703125" customWidth="1"/>
    <col min="7939" max="7939" width="4.7109375" customWidth="1"/>
    <col min="7940" max="7940" width="3.85546875" customWidth="1"/>
    <col min="7941" max="7941" width="5.28515625" customWidth="1"/>
    <col min="7942" max="7944" width="4.7109375" customWidth="1"/>
    <col min="7945" max="7945" width="7.5703125" customWidth="1"/>
    <col min="7946" max="7946" width="7.7109375" customWidth="1"/>
    <col min="7947" max="7949" width="3.7109375" customWidth="1"/>
    <col min="7950" max="7950" width="4.28515625" customWidth="1"/>
    <col min="7951" max="7951" width="3.42578125" customWidth="1"/>
    <col min="7952" max="7952" width="9.140625" customWidth="1"/>
    <col min="7953" max="7953" width="9.28515625" customWidth="1"/>
    <col min="7954" max="7954" width="4.140625" customWidth="1"/>
    <col min="7955" max="7955" width="8.140625" customWidth="1"/>
    <col min="7956" max="7956" width="4.28515625" customWidth="1"/>
    <col min="7957" max="7957" width="9.140625" customWidth="1"/>
    <col min="7958" max="7959" width="4.7109375" customWidth="1"/>
    <col min="8193" max="8193" width="4.140625" customWidth="1"/>
    <col min="8194" max="8194" width="25.5703125" customWidth="1"/>
    <col min="8195" max="8195" width="4.7109375" customWidth="1"/>
    <col min="8196" max="8196" width="3.85546875" customWidth="1"/>
    <col min="8197" max="8197" width="5.28515625" customWidth="1"/>
    <col min="8198" max="8200" width="4.7109375" customWidth="1"/>
    <col min="8201" max="8201" width="7.5703125" customWidth="1"/>
    <col min="8202" max="8202" width="7.7109375" customWidth="1"/>
    <col min="8203" max="8205" width="3.7109375" customWidth="1"/>
    <col min="8206" max="8206" width="4.28515625" customWidth="1"/>
    <col min="8207" max="8207" width="3.42578125" customWidth="1"/>
    <col min="8208" max="8208" width="9.140625" customWidth="1"/>
    <col min="8209" max="8209" width="9.28515625" customWidth="1"/>
    <col min="8210" max="8210" width="4.140625" customWidth="1"/>
    <col min="8211" max="8211" width="8.140625" customWidth="1"/>
    <col min="8212" max="8212" width="4.28515625" customWidth="1"/>
    <col min="8213" max="8213" width="9.140625" customWidth="1"/>
    <col min="8214" max="8215" width="4.7109375" customWidth="1"/>
    <col min="8449" max="8449" width="4.140625" customWidth="1"/>
    <col min="8450" max="8450" width="25.5703125" customWidth="1"/>
    <col min="8451" max="8451" width="4.7109375" customWidth="1"/>
    <col min="8452" max="8452" width="3.85546875" customWidth="1"/>
    <col min="8453" max="8453" width="5.28515625" customWidth="1"/>
    <col min="8454" max="8456" width="4.7109375" customWidth="1"/>
    <col min="8457" max="8457" width="7.5703125" customWidth="1"/>
    <col min="8458" max="8458" width="7.7109375" customWidth="1"/>
    <col min="8459" max="8461" width="3.7109375" customWidth="1"/>
    <col min="8462" max="8462" width="4.28515625" customWidth="1"/>
    <col min="8463" max="8463" width="3.42578125" customWidth="1"/>
    <col min="8464" max="8464" width="9.140625" customWidth="1"/>
    <col min="8465" max="8465" width="9.28515625" customWidth="1"/>
    <col min="8466" max="8466" width="4.140625" customWidth="1"/>
    <col min="8467" max="8467" width="8.140625" customWidth="1"/>
    <col min="8468" max="8468" width="4.28515625" customWidth="1"/>
    <col min="8469" max="8469" width="9.140625" customWidth="1"/>
    <col min="8470" max="8471" width="4.7109375" customWidth="1"/>
    <col min="8705" max="8705" width="4.140625" customWidth="1"/>
    <col min="8706" max="8706" width="25.5703125" customWidth="1"/>
    <col min="8707" max="8707" width="4.7109375" customWidth="1"/>
    <col min="8708" max="8708" width="3.85546875" customWidth="1"/>
    <col min="8709" max="8709" width="5.28515625" customWidth="1"/>
    <col min="8710" max="8712" width="4.7109375" customWidth="1"/>
    <col min="8713" max="8713" width="7.5703125" customWidth="1"/>
    <col min="8714" max="8714" width="7.7109375" customWidth="1"/>
    <col min="8715" max="8717" width="3.7109375" customWidth="1"/>
    <col min="8718" max="8718" width="4.28515625" customWidth="1"/>
    <col min="8719" max="8719" width="3.42578125" customWidth="1"/>
    <col min="8720" max="8720" width="9.140625" customWidth="1"/>
    <col min="8721" max="8721" width="9.28515625" customWidth="1"/>
    <col min="8722" max="8722" width="4.140625" customWidth="1"/>
    <col min="8723" max="8723" width="8.140625" customWidth="1"/>
    <col min="8724" max="8724" width="4.28515625" customWidth="1"/>
    <col min="8725" max="8725" width="9.140625" customWidth="1"/>
    <col min="8726" max="8727" width="4.7109375" customWidth="1"/>
    <col min="8961" max="8961" width="4.140625" customWidth="1"/>
    <col min="8962" max="8962" width="25.5703125" customWidth="1"/>
    <col min="8963" max="8963" width="4.7109375" customWidth="1"/>
    <col min="8964" max="8964" width="3.85546875" customWidth="1"/>
    <col min="8965" max="8965" width="5.28515625" customWidth="1"/>
    <col min="8966" max="8968" width="4.7109375" customWidth="1"/>
    <col min="8969" max="8969" width="7.5703125" customWidth="1"/>
    <col min="8970" max="8970" width="7.7109375" customWidth="1"/>
    <col min="8971" max="8973" width="3.7109375" customWidth="1"/>
    <col min="8974" max="8974" width="4.28515625" customWidth="1"/>
    <col min="8975" max="8975" width="3.42578125" customWidth="1"/>
    <col min="8976" max="8976" width="9.140625" customWidth="1"/>
    <col min="8977" max="8977" width="9.28515625" customWidth="1"/>
    <col min="8978" max="8978" width="4.140625" customWidth="1"/>
    <col min="8979" max="8979" width="8.140625" customWidth="1"/>
    <col min="8980" max="8980" width="4.28515625" customWidth="1"/>
    <col min="8981" max="8981" width="9.140625" customWidth="1"/>
    <col min="8982" max="8983" width="4.7109375" customWidth="1"/>
    <col min="9217" max="9217" width="4.140625" customWidth="1"/>
    <col min="9218" max="9218" width="25.5703125" customWidth="1"/>
    <col min="9219" max="9219" width="4.7109375" customWidth="1"/>
    <col min="9220" max="9220" width="3.85546875" customWidth="1"/>
    <col min="9221" max="9221" width="5.28515625" customWidth="1"/>
    <col min="9222" max="9224" width="4.7109375" customWidth="1"/>
    <col min="9225" max="9225" width="7.5703125" customWidth="1"/>
    <col min="9226" max="9226" width="7.7109375" customWidth="1"/>
    <col min="9227" max="9229" width="3.7109375" customWidth="1"/>
    <col min="9230" max="9230" width="4.28515625" customWidth="1"/>
    <col min="9231" max="9231" width="3.42578125" customWidth="1"/>
    <col min="9232" max="9232" width="9.140625" customWidth="1"/>
    <col min="9233" max="9233" width="9.28515625" customWidth="1"/>
    <col min="9234" max="9234" width="4.140625" customWidth="1"/>
    <col min="9235" max="9235" width="8.140625" customWidth="1"/>
    <col min="9236" max="9236" width="4.28515625" customWidth="1"/>
    <col min="9237" max="9237" width="9.140625" customWidth="1"/>
    <col min="9238" max="9239" width="4.7109375" customWidth="1"/>
    <col min="9473" max="9473" width="4.140625" customWidth="1"/>
    <col min="9474" max="9474" width="25.5703125" customWidth="1"/>
    <col min="9475" max="9475" width="4.7109375" customWidth="1"/>
    <col min="9476" max="9476" width="3.85546875" customWidth="1"/>
    <col min="9477" max="9477" width="5.28515625" customWidth="1"/>
    <col min="9478" max="9480" width="4.7109375" customWidth="1"/>
    <col min="9481" max="9481" width="7.5703125" customWidth="1"/>
    <col min="9482" max="9482" width="7.7109375" customWidth="1"/>
    <col min="9483" max="9485" width="3.7109375" customWidth="1"/>
    <col min="9486" max="9486" width="4.28515625" customWidth="1"/>
    <col min="9487" max="9487" width="3.42578125" customWidth="1"/>
    <col min="9488" max="9488" width="9.140625" customWidth="1"/>
    <col min="9489" max="9489" width="9.28515625" customWidth="1"/>
    <col min="9490" max="9490" width="4.140625" customWidth="1"/>
    <col min="9491" max="9491" width="8.140625" customWidth="1"/>
    <col min="9492" max="9492" width="4.28515625" customWidth="1"/>
    <col min="9493" max="9493" width="9.140625" customWidth="1"/>
    <col min="9494" max="9495" width="4.7109375" customWidth="1"/>
    <col min="9729" max="9729" width="4.140625" customWidth="1"/>
    <col min="9730" max="9730" width="25.5703125" customWidth="1"/>
    <col min="9731" max="9731" width="4.7109375" customWidth="1"/>
    <col min="9732" max="9732" width="3.85546875" customWidth="1"/>
    <col min="9733" max="9733" width="5.28515625" customWidth="1"/>
    <col min="9734" max="9736" width="4.7109375" customWidth="1"/>
    <col min="9737" max="9737" width="7.5703125" customWidth="1"/>
    <col min="9738" max="9738" width="7.7109375" customWidth="1"/>
    <col min="9739" max="9741" width="3.7109375" customWidth="1"/>
    <col min="9742" max="9742" width="4.28515625" customWidth="1"/>
    <col min="9743" max="9743" width="3.42578125" customWidth="1"/>
    <col min="9744" max="9744" width="9.140625" customWidth="1"/>
    <col min="9745" max="9745" width="9.28515625" customWidth="1"/>
    <col min="9746" max="9746" width="4.140625" customWidth="1"/>
    <col min="9747" max="9747" width="8.140625" customWidth="1"/>
    <col min="9748" max="9748" width="4.28515625" customWidth="1"/>
    <col min="9749" max="9749" width="9.140625" customWidth="1"/>
    <col min="9750" max="9751" width="4.7109375" customWidth="1"/>
    <col min="9985" max="9985" width="4.140625" customWidth="1"/>
    <col min="9986" max="9986" width="25.5703125" customWidth="1"/>
    <col min="9987" max="9987" width="4.7109375" customWidth="1"/>
    <col min="9988" max="9988" width="3.85546875" customWidth="1"/>
    <col min="9989" max="9989" width="5.28515625" customWidth="1"/>
    <col min="9990" max="9992" width="4.7109375" customWidth="1"/>
    <col min="9993" max="9993" width="7.5703125" customWidth="1"/>
    <col min="9994" max="9994" width="7.7109375" customWidth="1"/>
    <col min="9995" max="9997" width="3.7109375" customWidth="1"/>
    <col min="9998" max="9998" width="4.28515625" customWidth="1"/>
    <col min="9999" max="9999" width="3.42578125" customWidth="1"/>
    <col min="10000" max="10000" width="9.140625" customWidth="1"/>
    <col min="10001" max="10001" width="9.28515625" customWidth="1"/>
    <col min="10002" max="10002" width="4.140625" customWidth="1"/>
    <col min="10003" max="10003" width="8.140625" customWidth="1"/>
    <col min="10004" max="10004" width="4.28515625" customWidth="1"/>
    <col min="10005" max="10005" width="9.140625" customWidth="1"/>
    <col min="10006" max="10007" width="4.7109375" customWidth="1"/>
    <col min="10241" max="10241" width="4.140625" customWidth="1"/>
    <col min="10242" max="10242" width="25.5703125" customWidth="1"/>
    <col min="10243" max="10243" width="4.7109375" customWidth="1"/>
    <col min="10244" max="10244" width="3.85546875" customWidth="1"/>
    <col min="10245" max="10245" width="5.28515625" customWidth="1"/>
    <col min="10246" max="10248" width="4.7109375" customWidth="1"/>
    <col min="10249" max="10249" width="7.5703125" customWidth="1"/>
    <col min="10250" max="10250" width="7.7109375" customWidth="1"/>
    <col min="10251" max="10253" width="3.7109375" customWidth="1"/>
    <col min="10254" max="10254" width="4.28515625" customWidth="1"/>
    <col min="10255" max="10255" width="3.42578125" customWidth="1"/>
    <col min="10256" max="10256" width="9.140625" customWidth="1"/>
    <col min="10257" max="10257" width="9.28515625" customWidth="1"/>
    <col min="10258" max="10258" width="4.140625" customWidth="1"/>
    <col min="10259" max="10259" width="8.140625" customWidth="1"/>
    <col min="10260" max="10260" width="4.28515625" customWidth="1"/>
    <col min="10261" max="10261" width="9.140625" customWidth="1"/>
    <col min="10262" max="10263" width="4.7109375" customWidth="1"/>
    <col min="10497" max="10497" width="4.140625" customWidth="1"/>
    <col min="10498" max="10498" width="25.5703125" customWidth="1"/>
    <col min="10499" max="10499" width="4.7109375" customWidth="1"/>
    <col min="10500" max="10500" width="3.85546875" customWidth="1"/>
    <col min="10501" max="10501" width="5.28515625" customWidth="1"/>
    <col min="10502" max="10504" width="4.7109375" customWidth="1"/>
    <col min="10505" max="10505" width="7.5703125" customWidth="1"/>
    <col min="10506" max="10506" width="7.7109375" customWidth="1"/>
    <col min="10507" max="10509" width="3.7109375" customWidth="1"/>
    <col min="10510" max="10510" width="4.28515625" customWidth="1"/>
    <col min="10511" max="10511" width="3.42578125" customWidth="1"/>
    <col min="10512" max="10512" width="9.140625" customWidth="1"/>
    <col min="10513" max="10513" width="9.28515625" customWidth="1"/>
    <col min="10514" max="10514" width="4.140625" customWidth="1"/>
    <col min="10515" max="10515" width="8.140625" customWidth="1"/>
    <col min="10516" max="10516" width="4.28515625" customWidth="1"/>
    <col min="10517" max="10517" width="9.140625" customWidth="1"/>
    <col min="10518" max="10519" width="4.7109375" customWidth="1"/>
    <col min="10753" max="10753" width="4.140625" customWidth="1"/>
    <col min="10754" max="10754" width="25.5703125" customWidth="1"/>
    <col min="10755" max="10755" width="4.7109375" customWidth="1"/>
    <col min="10756" max="10756" width="3.85546875" customWidth="1"/>
    <col min="10757" max="10757" width="5.28515625" customWidth="1"/>
    <col min="10758" max="10760" width="4.7109375" customWidth="1"/>
    <col min="10761" max="10761" width="7.5703125" customWidth="1"/>
    <col min="10762" max="10762" width="7.7109375" customWidth="1"/>
    <col min="10763" max="10765" width="3.7109375" customWidth="1"/>
    <col min="10766" max="10766" width="4.28515625" customWidth="1"/>
    <col min="10767" max="10767" width="3.42578125" customWidth="1"/>
    <col min="10768" max="10768" width="9.140625" customWidth="1"/>
    <col min="10769" max="10769" width="9.28515625" customWidth="1"/>
    <col min="10770" max="10770" width="4.140625" customWidth="1"/>
    <col min="10771" max="10771" width="8.140625" customWidth="1"/>
    <col min="10772" max="10772" width="4.28515625" customWidth="1"/>
    <col min="10773" max="10773" width="9.140625" customWidth="1"/>
    <col min="10774" max="10775" width="4.7109375" customWidth="1"/>
    <col min="11009" max="11009" width="4.140625" customWidth="1"/>
    <col min="11010" max="11010" width="25.5703125" customWidth="1"/>
    <col min="11011" max="11011" width="4.7109375" customWidth="1"/>
    <col min="11012" max="11012" width="3.85546875" customWidth="1"/>
    <col min="11013" max="11013" width="5.28515625" customWidth="1"/>
    <col min="11014" max="11016" width="4.7109375" customWidth="1"/>
    <col min="11017" max="11017" width="7.5703125" customWidth="1"/>
    <col min="11018" max="11018" width="7.7109375" customWidth="1"/>
    <col min="11019" max="11021" width="3.7109375" customWidth="1"/>
    <col min="11022" max="11022" width="4.28515625" customWidth="1"/>
    <col min="11023" max="11023" width="3.42578125" customWidth="1"/>
    <col min="11024" max="11024" width="9.140625" customWidth="1"/>
    <col min="11025" max="11025" width="9.28515625" customWidth="1"/>
    <col min="11026" max="11026" width="4.140625" customWidth="1"/>
    <col min="11027" max="11027" width="8.140625" customWidth="1"/>
    <col min="11028" max="11028" width="4.28515625" customWidth="1"/>
    <col min="11029" max="11029" width="9.140625" customWidth="1"/>
    <col min="11030" max="11031" width="4.7109375" customWidth="1"/>
    <col min="11265" max="11265" width="4.140625" customWidth="1"/>
    <col min="11266" max="11266" width="25.5703125" customWidth="1"/>
    <col min="11267" max="11267" width="4.7109375" customWidth="1"/>
    <col min="11268" max="11268" width="3.85546875" customWidth="1"/>
    <col min="11269" max="11269" width="5.28515625" customWidth="1"/>
    <col min="11270" max="11272" width="4.7109375" customWidth="1"/>
    <col min="11273" max="11273" width="7.5703125" customWidth="1"/>
    <col min="11274" max="11274" width="7.7109375" customWidth="1"/>
    <col min="11275" max="11277" width="3.7109375" customWidth="1"/>
    <col min="11278" max="11278" width="4.28515625" customWidth="1"/>
    <col min="11279" max="11279" width="3.42578125" customWidth="1"/>
    <col min="11280" max="11280" width="9.140625" customWidth="1"/>
    <col min="11281" max="11281" width="9.28515625" customWidth="1"/>
    <col min="11282" max="11282" width="4.140625" customWidth="1"/>
    <col min="11283" max="11283" width="8.140625" customWidth="1"/>
    <col min="11284" max="11284" width="4.28515625" customWidth="1"/>
    <col min="11285" max="11285" width="9.140625" customWidth="1"/>
    <col min="11286" max="11287" width="4.7109375" customWidth="1"/>
    <col min="11521" max="11521" width="4.140625" customWidth="1"/>
    <col min="11522" max="11522" width="25.5703125" customWidth="1"/>
    <col min="11523" max="11523" width="4.7109375" customWidth="1"/>
    <col min="11524" max="11524" width="3.85546875" customWidth="1"/>
    <col min="11525" max="11525" width="5.28515625" customWidth="1"/>
    <col min="11526" max="11528" width="4.7109375" customWidth="1"/>
    <col min="11529" max="11529" width="7.5703125" customWidth="1"/>
    <col min="11530" max="11530" width="7.7109375" customWidth="1"/>
    <col min="11531" max="11533" width="3.7109375" customWidth="1"/>
    <col min="11534" max="11534" width="4.28515625" customWidth="1"/>
    <col min="11535" max="11535" width="3.42578125" customWidth="1"/>
    <col min="11536" max="11536" width="9.140625" customWidth="1"/>
    <col min="11537" max="11537" width="9.28515625" customWidth="1"/>
    <col min="11538" max="11538" width="4.140625" customWidth="1"/>
    <col min="11539" max="11539" width="8.140625" customWidth="1"/>
    <col min="11540" max="11540" width="4.28515625" customWidth="1"/>
    <col min="11541" max="11541" width="9.140625" customWidth="1"/>
    <col min="11542" max="11543" width="4.7109375" customWidth="1"/>
    <col min="11777" max="11777" width="4.140625" customWidth="1"/>
    <col min="11778" max="11778" width="25.5703125" customWidth="1"/>
    <col min="11779" max="11779" width="4.7109375" customWidth="1"/>
    <col min="11780" max="11780" width="3.85546875" customWidth="1"/>
    <col min="11781" max="11781" width="5.28515625" customWidth="1"/>
    <col min="11782" max="11784" width="4.7109375" customWidth="1"/>
    <col min="11785" max="11785" width="7.5703125" customWidth="1"/>
    <col min="11786" max="11786" width="7.7109375" customWidth="1"/>
    <col min="11787" max="11789" width="3.7109375" customWidth="1"/>
    <col min="11790" max="11790" width="4.28515625" customWidth="1"/>
    <col min="11791" max="11791" width="3.42578125" customWidth="1"/>
    <col min="11792" max="11792" width="9.140625" customWidth="1"/>
    <col min="11793" max="11793" width="9.28515625" customWidth="1"/>
    <col min="11794" max="11794" width="4.140625" customWidth="1"/>
    <col min="11795" max="11795" width="8.140625" customWidth="1"/>
    <col min="11796" max="11796" width="4.28515625" customWidth="1"/>
    <col min="11797" max="11797" width="9.140625" customWidth="1"/>
    <col min="11798" max="11799" width="4.7109375" customWidth="1"/>
    <col min="12033" max="12033" width="4.140625" customWidth="1"/>
    <col min="12034" max="12034" width="25.5703125" customWidth="1"/>
    <col min="12035" max="12035" width="4.7109375" customWidth="1"/>
    <col min="12036" max="12036" width="3.85546875" customWidth="1"/>
    <col min="12037" max="12037" width="5.28515625" customWidth="1"/>
    <col min="12038" max="12040" width="4.7109375" customWidth="1"/>
    <col min="12041" max="12041" width="7.5703125" customWidth="1"/>
    <col min="12042" max="12042" width="7.7109375" customWidth="1"/>
    <col min="12043" max="12045" width="3.7109375" customWidth="1"/>
    <col min="12046" max="12046" width="4.28515625" customWidth="1"/>
    <col min="12047" max="12047" width="3.42578125" customWidth="1"/>
    <col min="12048" max="12048" width="9.140625" customWidth="1"/>
    <col min="12049" max="12049" width="9.28515625" customWidth="1"/>
    <col min="12050" max="12050" width="4.140625" customWidth="1"/>
    <col min="12051" max="12051" width="8.140625" customWidth="1"/>
    <col min="12052" max="12052" width="4.28515625" customWidth="1"/>
    <col min="12053" max="12053" width="9.140625" customWidth="1"/>
    <col min="12054" max="12055" width="4.7109375" customWidth="1"/>
    <col min="12289" max="12289" width="4.140625" customWidth="1"/>
    <col min="12290" max="12290" width="25.5703125" customWidth="1"/>
    <col min="12291" max="12291" width="4.7109375" customWidth="1"/>
    <col min="12292" max="12292" width="3.85546875" customWidth="1"/>
    <col min="12293" max="12293" width="5.28515625" customWidth="1"/>
    <col min="12294" max="12296" width="4.7109375" customWidth="1"/>
    <col min="12297" max="12297" width="7.5703125" customWidth="1"/>
    <col min="12298" max="12298" width="7.7109375" customWidth="1"/>
    <col min="12299" max="12301" width="3.7109375" customWidth="1"/>
    <col min="12302" max="12302" width="4.28515625" customWidth="1"/>
    <col min="12303" max="12303" width="3.42578125" customWidth="1"/>
    <col min="12304" max="12304" width="9.140625" customWidth="1"/>
    <col min="12305" max="12305" width="9.28515625" customWidth="1"/>
    <col min="12306" max="12306" width="4.140625" customWidth="1"/>
    <col min="12307" max="12307" width="8.140625" customWidth="1"/>
    <col min="12308" max="12308" width="4.28515625" customWidth="1"/>
    <col min="12309" max="12309" width="9.140625" customWidth="1"/>
    <col min="12310" max="12311" width="4.7109375" customWidth="1"/>
    <col min="12545" max="12545" width="4.140625" customWidth="1"/>
    <col min="12546" max="12546" width="25.5703125" customWidth="1"/>
    <col min="12547" max="12547" width="4.7109375" customWidth="1"/>
    <col min="12548" max="12548" width="3.85546875" customWidth="1"/>
    <col min="12549" max="12549" width="5.28515625" customWidth="1"/>
    <col min="12550" max="12552" width="4.7109375" customWidth="1"/>
    <col min="12553" max="12553" width="7.5703125" customWidth="1"/>
    <col min="12554" max="12554" width="7.7109375" customWidth="1"/>
    <col min="12555" max="12557" width="3.7109375" customWidth="1"/>
    <col min="12558" max="12558" width="4.28515625" customWidth="1"/>
    <col min="12559" max="12559" width="3.42578125" customWidth="1"/>
    <col min="12560" max="12560" width="9.140625" customWidth="1"/>
    <col min="12561" max="12561" width="9.28515625" customWidth="1"/>
    <col min="12562" max="12562" width="4.140625" customWidth="1"/>
    <col min="12563" max="12563" width="8.140625" customWidth="1"/>
    <col min="12564" max="12564" width="4.28515625" customWidth="1"/>
    <col min="12565" max="12565" width="9.140625" customWidth="1"/>
    <col min="12566" max="12567" width="4.7109375" customWidth="1"/>
    <col min="12801" max="12801" width="4.140625" customWidth="1"/>
    <col min="12802" max="12802" width="25.5703125" customWidth="1"/>
    <col min="12803" max="12803" width="4.7109375" customWidth="1"/>
    <col min="12804" max="12804" width="3.85546875" customWidth="1"/>
    <col min="12805" max="12805" width="5.28515625" customWidth="1"/>
    <col min="12806" max="12808" width="4.7109375" customWidth="1"/>
    <col min="12809" max="12809" width="7.5703125" customWidth="1"/>
    <col min="12810" max="12810" width="7.7109375" customWidth="1"/>
    <col min="12811" max="12813" width="3.7109375" customWidth="1"/>
    <col min="12814" max="12814" width="4.28515625" customWidth="1"/>
    <col min="12815" max="12815" width="3.42578125" customWidth="1"/>
    <col min="12816" max="12816" width="9.140625" customWidth="1"/>
    <col min="12817" max="12817" width="9.28515625" customWidth="1"/>
    <col min="12818" max="12818" width="4.140625" customWidth="1"/>
    <col min="12819" max="12819" width="8.140625" customWidth="1"/>
    <col min="12820" max="12820" width="4.28515625" customWidth="1"/>
    <col min="12821" max="12821" width="9.140625" customWidth="1"/>
    <col min="12822" max="12823" width="4.7109375" customWidth="1"/>
    <col min="13057" max="13057" width="4.140625" customWidth="1"/>
    <col min="13058" max="13058" width="25.5703125" customWidth="1"/>
    <col min="13059" max="13059" width="4.7109375" customWidth="1"/>
    <col min="13060" max="13060" width="3.85546875" customWidth="1"/>
    <col min="13061" max="13061" width="5.28515625" customWidth="1"/>
    <col min="13062" max="13064" width="4.7109375" customWidth="1"/>
    <col min="13065" max="13065" width="7.5703125" customWidth="1"/>
    <col min="13066" max="13066" width="7.7109375" customWidth="1"/>
    <col min="13067" max="13069" width="3.7109375" customWidth="1"/>
    <col min="13070" max="13070" width="4.28515625" customWidth="1"/>
    <col min="13071" max="13071" width="3.42578125" customWidth="1"/>
    <col min="13072" max="13072" width="9.140625" customWidth="1"/>
    <col min="13073" max="13073" width="9.28515625" customWidth="1"/>
    <col min="13074" max="13074" width="4.140625" customWidth="1"/>
    <col min="13075" max="13075" width="8.140625" customWidth="1"/>
    <col min="13076" max="13076" width="4.28515625" customWidth="1"/>
    <col min="13077" max="13077" width="9.140625" customWidth="1"/>
    <col min="13078" max="13079" width="4.7109375" customWidth="1"/>
    <col min="13313" max="13313" width="4.140625" customWidth="1"/>
    <col min="13314" max="13314" width="25.5703125" customWidth="1"/>
    <col min="13315" max="13315" width="4.7109375" customWidth="1"/>
    <col min="13316" max="13316" width="3.85546875" customWidth="1"/>
    <col min="13317" max="13317" width="5.28515625" customWidth="1"/>
    <col min="13318" max="13320" width="4.7109375" customWidth="1"/>
    <col min="13321" max="13321" width="7.5703125" customWidth="1"/>
    <col min="13322" max="13322" width="7.7109375" customWidth="1"/>
    <col min="13323" max="13325" width="3.7109375" customWidth="1"/>
    <col min="13326" max="13326" width="4.28515625" customWidth="1"/>
    <col min="13327" max="13327" width="3.42578125" customWidth="1"/>
    <col min="13328" max="13328" width="9.140625" customWidth="1"/>
    <col min="13329" max="13329" width="9.28515625" customWidth="1"/>
    <col min="13330" max="13330" width="4.140625" customWidth="1"/>
    <col min="13331" max="13331" width="8.140625" customWidth="1"/>
    <col min="13332" max="13332" width="4.28515625" customWidth="1"/>
    <col min="13333" max="13333" width="9.140625" customWidth="1"/>
    <col min="13334" max="13335" width="4.7109375" customWidth="1"/>
    <col min="13569" max="13569" width="4.140625" customWidth="1"/>
    <col min="13570" max="13570" width="25.5703125" customWidth="1"/>
    <col min="13571" max="13571" width="4.7109375" customWidth="1"/>
    <col min="13572" max="13572" width="3.85546875" customWidth="1"/>
    <col min="13573" max="13573" width="5.28515625" customWidth="1"/>
    <col min="13574" max="13576" width="4.7109375" customWidth="1"/>
    <col min="13577" max="13577" width="7.5703125" customWidth="1"/>
    <col min="13578" max="13578" width="7.7109375" customWidth="1"/>
    <col min="13579" max="13581" width="3.7109375" customWidth="1"/>
    <col min="13582" max="13582" width="4.28515625" customWidth="1"/>
    <col min="13583" max="13583" width="3.42578125" customWidth="1"/>
    <col min="13584" max="13584" width="9.140625" customWidth="1"/>
    <col min="13585" max="13585" width="9.28515625" customWidth="1"/>
    <col min="13586" max="13586" width="4.140625" customWidth="1"/>
    <col min="13587" max="13587" width="8.140625" customWidth="1"/>
    <col min="13588" max="13588" width="4.28515625" customWidth="1"/>
    <col min="13589" max="13589" width="9.140625" customWidth="1"/>
    <col min="13590" max="13591" width="4.7109375" customWidth="1"/>
    <col min="13825" max="13825" width="4.140625" customWidth="1"/>
    <col min="13826" max="13826" width="25.5703125" customWidth="1"/>
    <col min="13827" max="13827" width="4.7109375" customWidth="1"/>
    <col min="13828" max="13828" width="3.85546875" customWidth="1"/>
    <col min="13829" max="13829" width="5.28515625" customWidth="1"/>
    <col min="13830" max="13832" width="4.7109375" customWidth="1"/>
    <col min="13833" max="13833" width="7.5703125" customWidth="1"/>
    <col min="13834" max="13834" width="7.7109375" customWidth="1"/>
    <col min="13835" max="13837" width="3.7109375" customWidth="1"/>
    <col min="13838" max="13838" width="4.28515625" customWidth="1"/>
    <col min="13839" max="13839" width="3.42578125" customWidth="1"/>
    <col min="13840" max="13840" width="9.140625" customWidth="1"/>
    <col min="13841" max="13841" width="9.28515625" customWidth="1"/>
    <col min="13842" max="13842" width="4.140625" customWidth="1"/>
    <col min="13843" max="13843" width="8.140625" customWidth="1"/>
    <col min="13844" max="13844" width="4.28515625" customWidth="1"/>
    <col min="13845" max="13845" width="9.140625" customWidth="1"/>
    <col min="13846" max="13847" width="4.7109375" customWidth="1"/>
    <col min="14081" max="14081" width="4.140625" customWidth="1"/>
    <col min="14082" max="14082" width="25.5703125" customWidth="1"/>
    <col min="14083" max="14083" width="4.7109375" customWidth="1"/>
    <col min="14084" max="14084" width="3.85546875" customWidth="1"/>
    <col min="14085" max="14085" width="5.28515625" customWidth="1"/>
    <col min="14086" max="14088" width="4.7109375" customWidth="1"/>
    <col min="14089" max="14089" width="7.5703125" customWidth="1"/>
    <col min="14090" max="14090" width="7.7109375" customWidth="1"/>
    <col min="14091" max="14093" width="3.7109375" customWidth="1"/>
    <col min="14094" max="14094" width="4.28515625" customWidth="1"/>
    <col min="14095" max="14095" width="3.42578125" customWidth="1"/>
    <col min="14096" max="14096" width="9.140625" customWidth="1"/>
    <col min="14097" max="14097" width="9.28515625" customWidth="1"/>
    <col min="14098" max="14098" width="4.140625" customWidth="1"/>
    <col min="14099" max="14099" width="8.140625" customWidth="1"/>
    <col min="14100" max="14100" width="4.28515625" customWidth="1"/>
    <col min="14101" max="14101" width="9.140625" customWidth="1"/>
    <col min="14102" max="14103" width="4.7109375" customWidth="1"/>
    <col min="14337" max="14337" width="4.140625" customWidth="1"/>
    <col min="14338" max="14338" width="25.5703125" customWidth="1"/>
    <col min="14339" max="14339" width="4.7109375" customWidth="1"/>
    <col min="14340" max="14340" width="3.85546875" customWidth="1"/>
    <col min="14341" max="14341" width="5.28515625" customWidth="1"/>
    <col min="14342" max="14344" width="4.7109375" customWidth="1"/>
    <col min="14345" max="14345" width="7.5703125" customWidth="1"/>
    <col min="14346" max="14346" width="7.7109375" customWidth="1"/>
    <col min="14347" max="14349" width="3.7109375" customWidth="1"/>
    <col min="14350" max="14350" width="4.28515625" customWidth="1"/>
    <col min="14351" max="14351" width="3.42578125" customWidth="1"/>
    <col min="14352" max="14352" width="9.140625" customWidth="1"/>
    <col min="14353" max="14353" width="9.28515625" customWidth="1"/>
    <col min="14354" max="14354" width="4.140625" customWidth="1"/>
    <col min="14355" max="14355" width="8.140625" customWidth="1"/>
    <col min="14356" max="14356" width="4.28515625" customWidth="1"/>
    <col min="14357" max="14357" width="9.140625" customWidth="1"/>
    <col min="14358" max="14359" width="4.7109375" customWidth="1"/>
    <col min="14593" max="14593" width="4.140625" customWidth="1"/>
    <col min="14594" max="14594" width="25.5703125" customWidth="1"/>
    <col min="14595" max="14595" width="4.7109375" customWidth="1"/>
    <col min="14596" max="14596" width="3.85546875" customWidth="1"/>
    <col min="14597" max="14597" width="5.28515625" customWidth="1"/>
    <col min="14598" max="14600" width="4.7109375" customWidth="1"/>
    <col min="14601" max="14601" width="7.5703125" customWidth="1"/>
    <col min="14602" max="14602" width="7.7109375" customWidth="1"/>
    <col min="14603" max="14605" width="3.7109375" customWidth="1"/>
    <col min="14606" max="14606" width="4.28515625" customWidth="1"/>
    <col min="14607" max="14607" width="3.42578125" customWidth="1"/>
    <col min="14608" max="14608" width="9.140625" customWidth="1"/>
    <col min="14609" max="14609" width="9.28515625" customWidth="1"/>
    <col min="14610" max="14610" width="4.140625" customWidth="1"/>
    <col min="14611" max="14611" width="8.140625" customWidth="1"/>
    <col min="14612" max="14612" width="4.28515625" customWidth="1"/>
    <col min="14613" max="14613" width="9.140625" customWidth="1"/>
    <col min="14614" max="14615" width="4.7109375" customWidth="1"/>
    <col min="14849" max="14849" width="4.140625" customWidth="1"/>
    <col min="14850" max="14850" width="25.5703125" customWidth="1"/>
    <col min="14851" max="14851" width="4.7109375" customWidth="1"/>
    <col min="14852" max="14852" width="3.85546875" customWidth="1"/>
    <col min="14853" max="14853" width="5.28515625" customWidth="1"/>
    <col min="14854" max="14856" width="4.7109375" customWidth="1"/>
    <col min="14857" max="14857" width="7.5703125" customWidth="1"/>
    <col min="14858" max="14858" width="7.7109375" customWidth="1"/>
    <col min="14859" max="14861" width="3.7109375" customWidth="1"/>
    <col min="14862" max="14862" width="4.28515625" customWidth="1"/>
    <col min="14863" max="14863" width="3.42578125" customWidth="1"/>
    <col min="14864" max="14864" width="9.140625" customWidth="1"/>
    <col min="14865" max="14865" width="9.28515625" customWidth="1"/>
    <col min="14866" max="14866" width="4.140625" customWidth="1"/>
    <col min="14867" max="14867" width="8.140625" customWidth="1"/>
    <col min="14868" max="14868" width="4.28515625" customWidth="1"/>
    <col min="14869" max="14869" width="9.140625" customWidth="1"/>
    <col min="14870" max="14871" width="4.7109375" customWidth="1"/>
    <col min="15105" max="15105" width="4.140625" customWidth="1"/>
    <col min="15106" max="15106" width="25.5703125" customWidth="1"/>
    <col min="15107" max="15107" width="4.7109375" customWidth="1"/>
    <col min="15108" max="15108" width="3.85546875" customWidth="1"/>
    <col min="15109" max="15109" width="5.28515625" customWidth="1"/>
    <col min="15110" max="15112" width="4.7109375" customWidth="1"/>
    <col min="15113" max="15113" width="7.5703125" customWidth="1"/>
    <col min="15114" max="15114" width="7.7109375" customWidth="1"/>
    <col min="15115" max="15117" width="3.7109375" customWidth="1"/>
    <col min="15118" max="15118" width="4.28515625" customWidth="1"/>
    <col min="15119" max="15119" width="3.42578125" customWidth="1"/>
    <col min="15120" max="15120" width="9.140625" customWidth="1"/>
    <col min="15121" max="15121" width="9.28515625" customWidth="1"/>
    <col min="15122" max="15122" width="4.140625" customWidth="1"/>
    <col min="15123" max="15123" width="8.140625" customWidth="1"/>
    <col min="15124" max="15124" width="4.28515625" customWidth="1"/>
    <col min="15125" max="15125" width="9.140625" customWidth="1"/>
    <col min="15126" max="15127" width="4.7109375" customWidth="1"/>
    <col min="15361" max="15361" width="4.140625" customWidth="1"/>
    <col min="15362" max="15362" width="25.5703125" customWidth="1"/>
    <col min="15363" max="15363" width="4.7109375" customWidth="1"/>
    <col min="15364" max="15364" width="3.85546875" customWidth="1"/>
    <col min="15365" max="15365" width="5.28515625" customWidth="1"/>
    <col min="15366" max="15368" width="4.7109375" customWidth="1"/>
    <col min="15369" max="15369" width="7.5703125" customWidth="1"/>
    <col min="15370" max="15370" width="7.7109375" customWidth="1"/>
    <col min="15371" max="15373" width="3.7109375" customWidth="1"/>
    <col min="15374" max="15374" width="4.28515625" customWidth="1"/>
    <col min="15375" max="15375" width="3.42578125" customWidth="1"/>
    <col min="15376" max="15376" width="9.140625" customWidth="1"/>
    <col min="15377" max="15377" width="9.28515625" customWidth="1"/>
    <col min="15378" max="15378" width="4.140625" customWidth="1"/>
    <col min="15379" max="15379" width="8.140625" customWidth="1"/>
    <col min="15380" max="15380" width="4.28515625" customWidth="1"/>
    <col min="15381" max="15381" width="9.140625" customWidth="1"/>
    <col min="15382" max="15383" width="4.7109375" customWidth="1"/>
    <col min="15617" max="15617" width="4.140625" customWidth="1"/>
    <col min="15618" max="15618" width="25.5703125" customWidth="1"/>
    <col min="15619" max="15619" width="4.7109375" customWidth="1"/>
    <col min="15620" max="15620" width="3.85546875" customWidth="1"/>
    <col min="15621" max="15621" width="5.28515625" customWidth="1"/>
    <col min="15622" max="15624" width="4.7109375" customWidth="1"/>
    <col min="15625" max="15625" width="7.5703125" customWidth="1"/>
    <col min="15626" max="15626" width="7.7109375" customWidth="1"/>
    <col min="15627" max="15629" width="3.7109375" customWidth="1"/>
    <col min="15630" max="15630" width="4.28515625" customWidth="1"/>
    <col min="15631" max="15631" width="3.42578125" customWidth="1"/>
    <col min="15632" max="15632" width="9.140625" customWidth="1"/>
    <col min="15633" max="15633" width="9.28515625" customWidth="1"/>
    <col min="15634" max="15634" width="4.140625" customWidth="1"/>
    <col min="15635" max="15635" width="8.140625" customWidth="1"/>
    <col min="15636" max="15636" width="4.28515625" customWidth="1"/>
    <col min="15637" max="15637" width="9.140625" customWidth="1"/>
    <col min="15638" max="15639" width="4.7109375" customWidth="1"/>
    <col min="15873" max="15873" width="4.140625" customWidth="1"/>
    <col min="15874" max="15874" width="25.5703125" customWidth="1"/>
    <col min="15875" max="15875" width="4.7109375" customWidth="1"/>
    <col min="15876" max="15876" width="3.85546875" customWidth="1"/>
    <col min="15877" max="15877" width="5.28515625" customWidth="1"/>
    <col min="15878" max="15880" width="4.7109375" customWidth="1"/>
    <col min="15881" max="15881" width="7.5703125" customWidth="1"/>
    <col min="15882" max="15882" width="7.7109375" customWidth="1"/>
    <col min="15883" max="15885" width="3.7109375" customWidth="1"/>
    <col min="15886" max="15886" width="4.28515625" customWidth="1"/>
    <col min="15887" max="15887" width="3.42578125" customWidth="1"/>
    <col min="15888" max="15888" width="9.140625" customWidth="1"/>
    <col min="15889" max="15889" width="9.28515625" customWidth="1"/>
    <col min="15890" max="15890" width="4.140625" customWidth="1"/>
    <col min="15891" max="15891" width="8.140625" customWidth="1"/>
    <col min="15892" max="15892" width="4.28515625" customWidth="1"/>
    <col min="15893" max="15893" width="9.140625" customWidth="1"/>
    <col min="15894" max="15895" width="4.7109375" customWidth="1"/>
    <col min="16129" max="16129" width="4.140625" customWidth="1"/>
    <col min="16130" max="16130" width="25.5703125" customWidth="1"/>
    <col min="16131" max="16131" width="4.7109375" customWidth="1"/>
    <col min="16132" max="16132" width="3.85546875" customWidth="1"/>
    <col min="16133" max="16133" width="5.28515625" customWidth="1"/>
    <col min="16134" max="16136" width="4.7109375" customWidth="1"/>
    <col min="16137" max="16137" width="7.5703125" customWidth="1"/>
    <col min="16138" max="16138" width="7.7109375" customWidth="1"/>
    <col min="16139" max="16141" width="3.7109375" customWidth="1"/>
    <col min="16142" max="16142" width="4.28515625" customWidth="1"/>
    <col min="16143" max="16143" width="3.42578125" customWidth="1"/>
    <col min="16144" max="16144" width="9.140625" customWidth="1"/>
    <col min="16145" max="16145" width="9.28515625" customWidth="1"/>
    <col min="16146" max="16146" width="4.140625" customWidth="1"/>
    <col min="16147" max="16147" width="8.140625" customWidth="1"/>
    <col min="16148" max="16148" width="4.28515625" customWidth="1"/>
    <col min="16149" max="16149" width="9.140625" customWidth="1"/>
    <col min="16150" max="16151" width="4.7109375" customWidth="1"/>
  </cols>
  <sheetData>
    <row r="1" spans="1:29" ht="32.25" customHeight="1" x14ac:dyDescent="0.25">
      <c r="A1" s="37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9" ht="15" customHeight="1" x14ac:dyDescent="0.25">
      <c r="A2" s="45" t="s">
        <v>0</v>
      </c>
      <c r="B2" s="45" t="s">
        <v>1</v>
      </c>
      <c r="C2" s="39" t="s">
        <v>2</v>
      </c>
      <c r="D2" s="40"/>
      <c r="E2" s="39" t="s">
        <v>3</v>
      </c>
      <c r="F2" s="40"/>
      <c r="G2" s="39" t="s">
        <v>4</v>
      </c>
      <c r="H2" s="40"/>
      <c r="I2" s="39" t="s">
        <v>5</v>
      </c>
      <c r="J2" s="40"/>
      <c r="K2" s="39" t="s">
        <v>6</v>
      </c>
      <c r="L2" s="48"/>
      <c r="M2" s="48"/>
      <c r="N2" s="40"/>
      <c r="O2" s="50" t="s">
        <v>7</v>
      </c>
      <c r="P2" s="39" t="s">
        <v>8</v>
      </c>
      <c r="Q2" s="40"/>
      <c r="R2" s="53" t="s">
        <v>9</v>
      </c>
      <c r="S2" s="54"/>
      <c r="T2" s="54"/>
      <c r="U2" s="55"/>
      <c r="V2" s="39" t="s">
        <v>10</v>
      </c>
      <c r="W2" s="40"/>
    </row>
    <row r="3" spans="1:29" ht="11.25" customHeight="1" x14ac:dyDescent="0.25">
      <c r="A3" s="46"/>
      <c r="B3" s="46"/>
      <c r="C3" s="41"/>
      <c r="D3" s="42"/>
      <c r="E3" s="41"/>
      <c r="F3" s="42"/>
      <c r="G3" s="41"/>
      <c r="H3" s="42"/>
      <c r="I3" s="41"/>
      <c r="J3" s="42"/>
      <c r="K3" s="41"/>
      <c r="L3" s="49"/>
      <c r="M3" s="49"/>
      <c r="N3" s="42"/>
      <c r="O3" s="51"/>
      <c r="P3" s="41"/>
      <c r="Q3" s="42"/>
      <c r="R3" s="53" t="s">
        <v>11</v>
      </c>
      <c r="S3" s="55"/>
      <c r="T3" s="53" t="s">
        <v>12</v>
      </c>
      <c r="U3" s="55"/>
      <c r="V3" s="41"/>
      <c r="W3" s="42"/>
    </row>
    <row r="4" spans="1:29" ht="75.75" customHeight="1" x14ac:dyDescent="0.25">
      <c r="A4" s="47"/>
      <c r="B4" s="47"/>
      <c r="C4" s="1" t="s">
        <v>13</v>
      </c>
      <c r="D4" s="1" t="s">
        <v>14</v>
      </c>
      <c r="E4" s="2" t="s">
        <v>15</v>
      </c>
      <c r="F4" s="33" t="s">
        <v>16</v>
      </c>
      <c r="G4" s="2" t="s">
        <v>13</v>
      </c>
      <c r="H4" s="2" t="s">
        <v>17</v>
      </c>
      <c r="I4" s="4" t="s">
        <v>18</v>
      </c>
      <c r="J4" s="4" t="s">
        <v>19</v>
      </c>
      <c r="K4" s="5" t="s">
        <v>13</v>
      </c>
      <c r="L4" s="5" t="s">
        <v>20</v>
      </c>
      <c r="M4" s="6" t="s">
        <v>21</v>
      </c>
      <c r="N4" s="7" t="s">
        <v>22</v>
      </c>
      <c r="O4" s="52"/>
      <c r="P4" s="7" t="s">
        <v>13</v>
      </c>
      <c r="Q4" s="8" t="s">
        <v>23</v>
      </c>
      <c r="R4" s="9" t="s">
        <v>24</v>
      </c>
      <c r="S4" s="9" t="s">
        <v>25</v>
      </c>
      <c r="T4" s="9" t="s">
        <v>24</v>
      </c>
      <c r="U4" s="9" t="s">
        <v>25</v>
      </c>
      <c r="V4" s="10" t="s">
        <v>26</v>
      </c>
      <c r="W4" s="10" t="s">
        <v>27</v>
      </c>
    </row>
    <row r="5" spans="1:29" ht="10.5" customHeight="1" x14ac:dyDescent="0.25">
      <c r="A5" s="11">
        <v>1</v>
      </c>
      <c r="B5" s="11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</row>
    <row r="6" spans="1:29" x14ac:dyDescent="0.25">
      <c r="A6" s="13">
        <v>1000</v>
      </c>
      <c r="B6" s="14" t="s">
        <v>28</v>
      </c>
      <c r="C6" s="15">
        <f t="shared" ref="C6:W6" si="0">SUM(C7,C14,C22,C19,C20,C21,C27,C29,C31,C33,C34)</f>
        <v>1342</v>
      </c>
      <c r="D6" s="15">
        <f t="shared" si="0"/>
        <v>2</v>
      </c>
      <c r="E6" s="15">
        <f t="shared" si="0"/>
        <v>1119</v>
      </c>
      <c r="F6" s="15">
        <f t="shared" si="0"/>
        <v>16</v>
      </c>
      <c r="G6" s="15">
        <f t="shared" si="0"/>
        <v>1112</v>
      </c>
      <c r="H6" s="15">
        <f t="shared" si="0"/>
        <v>0</v>
      </c>
      <c r="I6" s="16">
        <f t="shared" si="0"/>
        <v>322.09199999999998</v>
      </c>
      <c r="J6" s="16">
        <f t="shared" si="0"/>
        <v>280.31300000000005</v>
      </c>
      <c r="K6" s="15">
        <f>SUM(K7,K14,K22,K19,K20,K21,K27,K29,K31,K33,K34)</f>
        <v>1</v>
      </c>
      <c r="L6" s="15">
        <f t="shared" si="0"/>
        <v>1</v>
      </c>
      <c r="M6" s="15">
        <f t="shared" si="0"/>
        <v>0</v>
      </c>
      <c r="N6" s="15">
        <f t="shared" si="0"/>
        <v>1</v>
      </c>
      <c r="O6" s="15">
        <f t="shared" si="0"/>
        <v>0</v>
      </c>
      <c r="P6" s="17">
        <f t="shared" si="0"/>
        <v>1729.528</v>
      </c>
      <c r="Q6" s="16">
        <f t="shared" si="0"/>
        <v>0</v>
      </c>
      <c r="R6" s="18">
        <f t="shared" si="0"/>
        <v>187</v>
      </c>
      <c r="S6" s="17">
        <f t="shared" si="0"/>
        <v>1729.528</v>
      </c>
      <c r="T6" s="15">
        <f t="shared" si="0"/>
        <v>168</v>
      </c>
      <c r="U6" s="16">
        <f t="shared" si="0"/>
        <v>1339.0430000000001</v>
      </c>
      <c r="V6" s="15">
        <f t="shared" si="0"/>
        <v>5</v>
      </c>
      <c r="W6" s="15">
        <f t="shared" si="0"/>
        <v>1</v>
      </c>
    </row>
    <row r="7" spans="1:29" x14ac:dyDescent="0.25">
      <c r="A7" s="13">
        <v>1100</v>
      </c>
      <c r="B7" s="14" t="s">
        <v>29</v>
      </c>
      <c r="C7" s="19">
        <f t="shared" ref="C7:J7" si="1">SUM(C8,C12)</f>
        <v>268</v>
      </c>
      <c r="D7" s="19">
        <f t="shared" si="1"/>
        <v>1</v>
      </c>
      <c r="E7" s="19">
        <f t="shared" si="1"/>
        <v>258</v>
      </c>
      <c r="F7" s="19">
        <f t="shared" si="1"/>
        <v>3</v>
      </c>
      <c r="G7" s="19">
        <f t="shared" si="1"/>
        <v>258</v>
      </c>
      <c r="H7" s="19">
        <f t="shared" si="1"/>
        <v>0</v>
      </c>
      <c r="I7" s="20">
        <f>SUM(I8,I12)</f>
        <v>95.37</v>
      </c>
      <c r="J7" s="20">
        <f t="shared" si="1"/>
        <v>63.817999999999991</v>
      </c>
      <c r="K7" s="21">
        <f>SUM(L7,M7)</f>
        <v>0</v>
      </c>
      <c r="L7" s="19">
        <f>SUM(L8,L12)</f>
        <v>0</v>
      </c>
      <c r="M7" s="19">
        <f t="shared" ref="M7:W7" si="2">SUM(M8,M12)</f>
        <v>0</v>
      </c>
      <c r="N7" s="19">
        <f t="shared" si="2"/>
        <v>0</v>
      </c>
      <c r="O7" s="19">
        <f t="shared" si="2"/>
        <v>0</v>
      </c>
      <c r="P7" s="20">
        <f t="shared" si="2"/>
        <v>589.82500000000005</v>
      </c>
      <c r="Q7" s="20">
        <f t="shared" si="2"/>
        <v>0</v>
      </c>
      <c r="R7" s="19">
        <f t="shared" si="2"/>
        <v>49</v>
      </c>
      <c r="S7" s="20">
        <f t="shared" si="2"/>
        <v>589.82500000000005</v>
      </c>
      <c r="T7" s="19">
        <f>SUM(T8,T12)</f>
        <v>41</v>
      </c>
      <c r="U7" s="20">
        <f t="shared" si="2"/>
        <v>361.12700000000001</v>
      </c>
      <c r="V7" s="19">
        <f t="shared" si="2"/>
        <v>2</v>
      </c>
      <c r="W7" s="19">
        <f t="shared" si="2"/>
        <v>0</v>
      </c>
    </row>
    <row r="8" spans="1:29" x14ac:dyDescent="0.25">
      <c r="A8" s="13">
        <v>1110</v>
      </c>
      <c r="B8" s="14" t="s">
        <v>30</v>
      </c>
      <c r="C8" s="21">
        <f>SUM( '[1]ГРУДЕНЬ план'!C8,'[1]січень-ЛИСТОПАДпл '!C8)</f>
        <v>28</v>
      </c>
      <c r="D8" s="21">
        <f>SUM( '[1]ГРУДЕНЬ план'!D8,'[1]січень-ЛИСТОПАДпл '!D8)</f>
        <v>1</v>
      </c>
      <c r="E8" s="21">
        <f>SUM( '[1]ГРУДЕНЬ план'!E8,'[1]січень-ЛИСТОПАДпл '!E8)</f>
        <v>29</v>
      </c>
      <c r="F8" s="21">
        <f>SUM( '[1]ГРУДЕНЬ план'!F8,'[1]січень-ЛИСТОПАДпл '!F8)</f>
        <v>0</v>
      </c>
      <c r="G8" s="21">
        <f>SUM( '[1]ГРУДЕНЬ план'!G8,'[1]січень-ЛИСТОПАДпл '!G8)</f>
        <v>29</v>
      </c>
      <c r="H8" s="21">
        <f>SUM( '[1]ГРУДЕНЬ план'!H8,'[1]січень-ЛИСТОПАДпл '!H8)</f>
        <v>0</v>
      </c>
      <c r="I8" s="25">
        <f>SUM( '[1]ГРУДЕНЬ план'!I8,'[1]січень-ЛИСТОПАДпл '!I8)</f>
        <v>5.78</v>
      </c>
      <c r="J8" s="25">
        <f>SUM( '[1]ГРУДЕНЬ план'!J8,'[1]січень-ЛИСТОПАДпл '!J8)</f>
        <v>7.242</v>
      </c>
      <c r="K8" s="21">
        <f>SUM( '[1]ГРУДЕНЬ план'!K8,'[1]січень-ЛИСТОПАДпл '!K8)</f>
        <v>0</v>
      </c>
      <c r="L8" s="21">
        <f>SUM( '[1]ГРУДЕНЬ план'!L8,'[1]січень-ЛИСТОПАДпл '!L8)</f>
        <v>0</v>
      </c>
      <c r="M8" s="21">
        <f>SUM( '[1]ГРУДЕНЬ план'!M8,'[1]січень-ЛИСТОПАДпл '!M8)</f>
        <v>0</v>
      </c>
      <c r="N8" s="21">
        <f>SUM( '[1]ГРУДЕНЬ план'!N8,'[1]січень-ЛИСТОПАДпл '!N8)</f>
        <v>0</v>
      </c>
      <c r="O8" s="21">
        <f>SUM( '[1]ГРУДЕНЬ план'!O8,'[1]січень-ЛИСТОПАДпл '!O8)</f>
        <v>0</v>
      </c>
      <c r="P8" s="25">
        <f>SUM( '[1]ГРУДЕНЬ план'!P8,'[1]січень-ЛИСТОПАДпл '!P8)</f>
        <v>314.87900000000002</v>
      </c>
      <c r="Q8" s="25">
        <f>SUM( '[1]ГРУДЕНЬ план'!Q8,'[1]січень-ЛИСТОПАДпл '!Q8)</f>
        <v>0</v>
      </c>
      <c r="R8" s="21">
        <f>SUM( '[1]ГРУДЕНЬ план'!R8,'[1]січень-ЛИСТОПАДпл '!R8)</f>
        <v>24</v>
      </c>
      <c r="S8" s="25">
        <f>SUM( '[1]ГРУДЕНЬ план'!S8,'[1]січень-ЛИСТОПАДпл '!S8)</f>
        <v>314.87900000000002</v>
      </c>
      <c r="T8" s="21">
        <f>SUM( '[1]ГРУДЕНЬ план'!T8,'[1]січень-ЛИСТОПАДпл '!T8)</f>
        <v>23</v>
      </c>
      <c r="U8" s="25">
        <f>SUM( '[1]ГРУДЕНЬ план'!U8,'[1]січень-ЛИСТОПАДпл '!U8)</f>
        <v>309.60500000000002</v>
      </c>
      <c r="V8" s="21">
        <f>SUM( '[1]ГРУДЕНЬ план'!V8,'[1]січень-ЛИСТОПАДпл '!V8)</f>
        <v>0</v>
      </c>
      <c r="W8" s="21">
        <f>SUM( '[1]ГРУДЕНЬ план'!W8,'[1]січень-ЛИСТОПАДпл '!W8)</f>
        <v>0</v>
      </c>
    </row>
    <row r="9" spans="1:29" ht="11.25" customHeight="1" x14ac:dyDescent="0.25">
      <c r="A9" s="13">
        <v>1120</v>
      </c>
      <c r="B9" s="14" t="s">
        <v>31</v>
      </c>
      <c r="C9" s="21">
        <f>SUM( '[1]ГРУДЕНЬ план'!C9,'[1]січень-ЛИСТОПАДпл '!C9)</f>
        <v>0</v>
      </c>
      <c r="D9" s="21">
        <f>SUM( '[1]ГРУДЕНЬ план'!D9,'[1]січень-ЛИСТОПАДпл '!D9)</f>
        <v>0</v>
      </c>
      <c r="E9" s="21">
        <f>SUM( '[1]ГРУДЕНЬ план'!E9,'[1]січень-ЛИСТОПАДпл '!E9)</f>
        <v>0</v>
      </c>
      <c r="F9" s="21">
        <f>SUM( '[1]ГРУДЕНЬ план'!F9,'[1]січень-ЛИСТОПАДпл '!F9)</f>
        <v>0</v>
      </c>
      <c r="G9" s="21">
        <f>SUM( '[1]ГРУДЕНЬ план'!G9,'[1]січень-ЛИСТОПАДпл '!G9)</f>
        <v>0</v>
      </c>
      <c r="H9" s="21">
        <f>SUM( '[1]ГРУДЕНЬ план'!H9,'[1]січень-ЛИСТОПАДпл '!H9)</f>
        <v>0</v>
      </c>
      <c r="I9" s="25">
        <f>SUM( '[1]ГРУДЕНЬ план'!I9,'[1]січень-ЛИСТОПАДпл '!I9)</f>
        <v>0</v>
      </c>
      <c r="J9" s="25">
        <f>SUM( '[1]ГРУДЕНЬ план'!J9,'[1]січень-ЛИСТОПАДпл '!J9)</f>
        <v>0</v>
      </c>
      <c r="K9" s="21">
        <f>SUM( '[1]ГРУДЕНЬ план'!K9,'[1]січень-ЛИСТОПАДпл '!K9)</f>
        <v>0</v>
      </c>
      <c r="L9" s="21">
        <f>SUM( '[1]ГРУДЕНЬ план'!L9,'[1]січень-ЛИСТОПАДпл '!L9)</f>
        <v>0</v>
      </c>
      <c r="M9" s="21">
        <f>SUM( '[1]ГРУДЕНЬ план'!M9,'[1]січень-ЛИСТОПАДпл '!M9)</f>
        <v>0</v>
      </c>
      <c r="N9" s="21">
        <f>SUM( '[1]ГРУДЕНЬ план'!N9,'[1]січень-ЛИСТОПАДпл '!N9)</f>
        <v>0</v>
      </c>
      <c r="O9" s="21">
        <f>SUM( '[1]ГРУДЕНЬ план'!O9,'[1]січень-ЛИСТОПАДпл '!O9)</f>
        <v>0</v>
      </c>
      <c r="P9" s="25">
        <f>SUM( '[1]ГРУДЕНЬ план'!P9,'[1]січень-ЛИСТОПАДпл '!P9)</f>
        <v>0</v>
      </c>
      <c r="Q9" s="25">
        <f>SUM( '[1]ГРУДЕНЬ план'!Q9,'[1]січень-ЛИСТОПАДпл '!Q9)</f>
        <v>0</v>
      </c>
      <c r="R9" s="21">
        <f>SUM( '[1]ГРУДЕНЬ план'!R9,'[1]січень-ЛИСТОПАДпл '!R9)</f>
        <v>0</v>
      </c>
      <c r="S9" s="25">
        <f>SUM( '[1]ГРУДЕНЬ план'!S9,'[1]січень-ЛИСТОПАДпл '!S9)</f>
        <v>0</v>
      </c>
      <c r="T9" s="21">
        <f>SUM( '[1]ГРУДЕНЬ план'!T9,'[1]січень-ЛИСТОПАДпл '!T9)</f>
        <v>0</v>
      </c>
      <c r="U9" s="25">
        <f>SUM( '[1]ГРУДЕНЬ план'!U9,'[1]січень-ЛИСТОПАДпл '!U9)</f>
        <v>0</v>
      </c>
      <c r="V9" s="21">
        <f>SUM( '[1]ГРУДЕНЬ план'!V9,'[1]січень-ЛИСТОПАДпл '!V9)</f>
        <v>0</v>
      </c>
      <c r="W9" s="21">
        <f>SUM( '[1]ГРУДЕНЬ план'!W9,'[1]січень-ЛИСТОПАДпл '!W9)</f>
        <v>0</v>
      </c>
      <c r="AC9" s="22" t="s">
        <v>32</v>
      </c>
    </row>
    <row r="10" spans="1:29" x14ac:dyDescent="0.25">
      <c r="A10" s="13">
        <v>1121</v>
      </c>
      <c r="B10" s="14" t="s">
        <v>33</v>
      </c>
      <c r="C10" s="21">
        <f>SUM( '[1]ГРУДЕНЬ план'!C10,'[1]січень-ЛИСТОПАДпл '!C10)</f>
        <v>0</v>
      </c>
      <c r="D10" s="21">
        <f>SUM( '[1]ГРУДЕНЬ план'!D10,'[1]січень-ЛИСТОПАДпл '!D10)</f>
        <v>0</v>
      </c>
      <c r="E10" s="21">
        <f>SUM( '[1]ГРУДЕНЬ план'!E10,'[1]січень-ЛИСТОПАДпл '!E10)</f>
        <v>0</v>
      </c>
      <c r="F10" s="21">
        <f>SUM( '[1]ГРУДЕНЬ план'!F10,'[1]січень-ЛИСТОПАДпл '!F10)</f>
        <v>0</v>
      </c>
      <c r="G10" s="21">
        <f>SUM( '[1]ГРУДЕНЬ план'!G10,'[1]січень-ЛИСТОПАДпл '!G10)</f>
        <v>0</v>
      </c>
      <c r="H10" s="21">
        <f>SUM( '[1]ГРУДЕНЬ план'!H10,'[1]січень-ЛИСТОПАДпл '!H10)</f>
        <v>0</v>
      </c>
      <c r="I10" s="25">
        <f>SUM( '[1]ГРУДЕНЬ план'!I10,'[1]січень-ЛИСТОПАДпл '!I10)</f>
        <v>0</v>
      </c>
      <c r="J10" s="25">
        <f>SUM( '[1]ГРУДЕНЬ план'!J10,'[1]січень-ЛИСТОПАДпл '!J10)</f>
        <v>0</v>
      </c>
      <c r="K10" s="21">
        <f>SUM( '[1]ГРУДЕНЬ план'!K10,'[1]січень-ЛИСТОПАДпл '!K10)</f>
        <v>0</v>
      </c>
      <c r="L10" s="21">
        <f>SUM( '[1]ГРУДЕНЬ план'!L10,'[1]січень-ЛИСТОПАДпл '!L10)</f>
        <v>0</v>
      </c>
      <c r="M10" s="21">
        <f>SUM( '[1]ГРУДЕНЬ план'!M10,'[1]січень-ЛИСТОПАДпл '!M10)</f>
        <v>0</v>
      </c>
      <c r="N10" s="21">
        <f>SUM( '[1]ГРУДЕНЬ план'!N10,'[1]січень-ЛИСТОПАДпл '!N10)</f>
        <v>0</v>
      </c>
      <c r="O10" s="21">
        <f>SUM( '[1]ГРУДЕНЬ план'!O10,'[1]січень-ЛИСТОПАДпл '!O10)</f>
        <v>0</v>
      </c>
      <c r="P10" s="25">
        <f>SUM( '[1]ГРУДЕНЬ план'!P10,'[1]січень-ЛИСТОПАДпл '!P10)</f>
        <v>0</v>
      </c>
      <c r="Q10" s="25">
        <f>SUM( '[1]ГРУДЕНЬ план'!Q10,'[1]січень-ЛИСТОПАДпл '!Q10)</f>
        <v>0</v>
      </c>
      <c r="R10" s="21">
        <f>SUM( '[1]ГРУДЕНЬ план'!R10,'[1]січень-ЛИСТОПАДпл '!R10)</f>
        <v>0</v>
      </c>
      <c r="S10" s="25">
        <f>SUM( '[1]ГРУДЕНЬ план'!S10,'[1]січень-ЛИСТОПАДпл '!S10)</f>
        <v>0</v>
      </c>
      <c r="T10" s="21">
        <f>SUM( '[1]ГРУДЕНЬ план'!T10,'[1]січень-ЛИСТОПАДпл '!T10)</f>
        <v>0</v>
      </c>
      <c r="U10" s="25">
        <f>SUM( '[1]ГРУДЕНЬ план'!U10,'[1]січень-ЛИСТОПАДпл '!U10)</f>
        <v>0</v>
      </c>
      <c r="V10" s="21">
        <f>SUM( '[1]ГРУДЕНЬ план'!V10,'[1]січень-ЛИСТОПАДпл '!V10)</f>
        <v>0</v>
      </c>
      <c r="W10" s="21">
        <f>SUM( '[1]ГРУДЕНЬ план'!W10,'[1]січень-ЛИСТОПАДпл '!W10)</f>
        <v>0</v>
      </c>
      <c r="AC10" s="22" t="s">
        <v>32</v>
      </c>
    </row>
    <row r="11" spans="1:29" ht="15" customHeight="1" x14ac:dyDescent="0.25">
      <c r="A11" s="13">
        <v>1122</v>
      </c>
      <c r="B11" s="14" t="s">
        <v>34</v>
      </c>
      <c r="C11" s="21">
        <f>SUM( '[1]ГРУДЕНЬ план'!C11,'[1]січень-ЛИСТОПАДпл '!C11)</f>
        <v>0</v>
      </c>
      <c r="D11" s="21">
        <f>SUM( '[1]ГРУДЕНЬ план'!D11,'[1]січень-ЛИСТОПАДпл '!D11)</f>
        <v>0</v>
      </c>
      <c r="E11" s="21">
        <f>SUM( '[1]ГРУДЕНЬ план'!E11,'[1]січень-ЛИСТОПАДпл '!E11)</f>
        <v>0</v>
      </c>
      <c r="F11" s="21">
        <f>SUM( '[1]ГРУДЕНЬ план'!F11,'[1]січень-ЛИСТОПАДпл '!F11)</f>
        <v>0</v>
      </c>
      <c r="G11" s="21">
        <f>SUM( '[1]ГРУДЕНЬ план'!G11,'[1]січень-ЛИСТОПАДпл '!G11)</f>
        <v>0</v>
      </c>
      <c r="H11" s="21">
        <f>SUM( '[1]ГРУДЕНЬ план'!H11,'[1]січень-ЛИСТОПАДпл '!H11)</f>
        <v>0</v>
      </c>
      <c r="I11" s="25">
        <f>SUM( '[1]ГРУДЕНЬ план'!I11,'[1]січень-ЛИСТОПАДпл '!I11)</f>
        <v>0</v>
      </c>
      <c r="J11" s="25">
        <f>SUM( '[1]ГРУДЕНЬ план'!J11,'[1]січень-ЛИСТОПАДпл '!J11)</f>
        <v>0</v>
      </c>
      <c r="K11" s="21">
        <f>SUM( '[1]ГРУДЕНЬ план'!K11,'[1]січень-ЛИСТОПАДпл '!K11)</f>
        <v>0</v>
      </c>
      <c r="L11" s="21">
        <f>SUM( '[1]ГРУДЕНЬ план'!L11,'[1]січень-ЛИСТОПАДпл '!L11)</f>
        <v>0</v>
      </c>
      <c r="M11" s="21">
        <f>SUM( '[1]ГРУДЕНЬ план'!M11,'[1]січень-ЛИСТОПАДпл '!M11)</f>
        <v>0</v>
      </c>
      <c r="N11" s="21">
        <f>SUM( '[1]ГРУДЕНЬ план'!N11,'[1]січень-ЛИСТОПАДпл '!N11)</f>
        <v>0</v>
      </c>
      <c r="O11" s="21">
        <f>SUM( '[1]ГРУДЕНЬ план'!O11,'[1]січень-ЛИСТОПАДпл '!O11)</f>
        <v>0</v>
      </c>
      <c r="P11" s="25">
        <f>SUM( '[1]ГРУДЕНЬ план'!P11,'[1]січень-ЛИСТОПАДпл '!P11)</f>
        <v>0</v>
      </c>
      <c r="Q11" s="25">
        <f>SUM( '[1]ГРУДЕНЬ план'!Q11,'[1]січень-ЛИСТОПАДпл '!Q11)</f>
        <v>0</v>
      </c>
      <c r="R11" s="21">
        <f>SUM( '[1]ГРУДЕНЬ план'!R11,'[1]січень-ЛИСТОПАДпл '!R11)</f>
        <v>0</v>
      </c>
      <c r="S11" s="25">
        <f>SUM( '[1]ГРУДЕНЬ план'!S11,'[1]січень-ЛИСТОПАДпл '!S11)</f>
        <v>0</v>
      </c>
      <c r="T11" s="21">
        <f>SUM( '[1]ГРУДЕНЬ план'!T11,'[1]січень-ЛИСТОПАДпл '!T11)</f>
        <v>0</v>
      </c>
      <c r="U11" s="25">
        <f>SUM( '[1]ГРУДЕНЬ план'!U11,'[1]січень-ЛИСТОПАДпл '!U11)</f>
        <v>0</v>
      </c>
      <c r="V11" s="21">
        <f>SUM( '[1]ГРУДЕНЬ план'!V11,'[1]січень-ЛИСТОПАДпл '!V11)</f>
        <v>0</v>
      </c>
      <c r="W11" s="21">
        <f>SUM( '[1]ГРУДЕНЬ план'!W11,'[1]січень-ЛИСТОПАДпл '!W11)</f>
        <v>0</v>
      </c>
      <c r="AC11" s="22" t="s">
        <v>32</v>
      </c>
    </row>
    <row r="12" spans="1:29" x14ac:dyDescent="0.25">
      <c r="A12" s="13">
        <v>1130</v>
      </c>
      <c r="B12" s="14" t="s">
        <v>35</v>
      </c>
      <c r="C12" s="21">
        <f>SUM( '[1]ГРУДЕНЬ план'!C12,'[1]січень-ЛИСТОПАДпл '!C12)</f>
        <v>240</v>
      </c>
      <c r="D12" s="21">
        <f>SUM( '[1]ГРУДЕНЬ план'!D12,'[1]січень-ЛИСТОПАДпл '!D12)</f>
        <v>0</v>
      </c>
      <c r="E12" s="21">
        <f>SUM( '[1]ГРУДЕНЬ план'!E12,'[1]січень-ЛИСТОПАДпл '!E12)</f>
        <v>229</v>
      </c>
      <c r="F12" s="21">
        <f>SUM( '[1]ГРУДЕНЬ план'!F12,'[1]січень-ЛИСТОПАДпл '!F12)</f>
        <v>3</v>
      </c>
      <c r="G12" s="21">
        <f>SUM( '[1]ГРУДЕНЬ план'!G12,'[1]січень-ЛИСТОПАДпл '!G12)</f>
        <v>229</v>
      </c>
      <c r="H12" s="21">
        <f>SUM( '[1]ГРУДЕНЬ план'!H12,'[1]січень-ЛИСТОПАДпл '!H12)</f>
        <v>0</v>
      </c>
      <c r="I12" s="25">
        <f>SUM( '[1]ГРУДЕНЬ план'!I12,'[1]січень-ЛИСТОПАДпл '!I12)</f>
        <v>89.59</v>
      </c>
      <c r="J12" s="25">
        <f>SUM( '[1]ГРУДЕНЬ план'!J12,'[1]січень-ЛИСТОПАДпл '!J12)</f>
        <v>56.575999999999993</v>
      </c>
      <c r="K12" s="21">
        <f>SUM( '[1]ГРУДЕНЬ план'!K12,'[1]січень-ЛИСТОПАДпл '!K12)</f>
        <v>0</v>
      </c>
      <c r="L12" s="21">
        <f>SUM( '[1]ГРУДЕНЬ план'!L12,'[1]січень-ЛИСТОПАДпл '!L12)</f>
        <v>0</v>
      </c>
      <c r="M12" s="21">
        <f>SUM( '[1]ГРУДЕНЬ план'!M12,'[1]січень-ЛИСТОПАДпл '!M12)</f>
        <v>0</v>
      </c>
      <c r="N12" s="21">
        <f>SUM( '[1]ГРУДЕНЬ план'!N12,'[1]січень-ЛИСТОПАДпл '!N12)</f>
        <v>0</v>
      </c>
      <c r="O12" s="21">
        <f>SUM( '[1]ГРУДЕНЬ план'!O12,'[1]січень-ЛИСТОПАДпл '!O12)</f>
        <v>0</v>
      </c>
      <c r="P12" s="25">
        <f>SUM( '[1]ГРУДЕНЬ план'!P12,'[1]січень-ЛИСТОПАДпл '!P12)</f>
        <v>274.94600000000003</v>
      </c>
      <c r="Q12" s="25">
        <f>SUM( '[1]ГРУДЕНЬ план'!Q12,'[1]січень-ЛИСТОПАДпл '!Q12)</f>
        <v>0</v>
      </c>
      <c r="R12" s="21">
        <f>SUM( '[1]ГРУДЕНЬ план'!R12,'[1]січень-ЛИСТОПАДпл '!R12)</f>
        <v>25</v>
      </c>
      <c r="S12" s="25">
        <f>SUM( '[1]ГРУДЕНЬ план'!S12,'[1]січень-ЛИСТОПАДпл '!S12)</f>
        <v>274.94600000000003</v>
      </c>
      <c r="T12" s="21">
        <f>SUM( '[1]ГРУДЕНЬ план'!T12,'[1]січень-ЛИСТОПАДпл '!T12)</f>
        <v>18</v>
      </c>
      <c r="U12" s="25">
        <f>SUM( '[1]ГРУДЕНЬ план'!U12,'[1]січень-ЛИСТОПАДпл '!U12)</f>
        <v>51.521999999999998</v>
      </c>
      <c r="V12" s="21">
        <f>SUM( '[1]ГРУДЕНЬ план'!V12,'[1]січень-ЛИСТОПАДпл '!V12)</f>
        <v>2</v>
      </c>
      <c r="W12" s="21">
        <f>SUM( '[1]ГРУДЕНЬ план'!W12,'[1]січень-ЛИСТОПАДпл '!W12)</f>
        <v>0</v>
      </c>
      <c r="AC12" s="22" t="s">
        <v>32</v>
      </c>
    </row>
    <row r="13" spans="1:29" ht="12.75" customHeight="1" x14ac:dyDescent="0.25">
      <c r="A13" s="13">
        <v>1140</v>
      </c>
      <c r="B13" s="23" t="s">
        <v>61</v>
      </c>
      <c r="C13" s="21">
        <f>SUM( '[1]ГРУДЕНЬ план'!C13,'[1]січень-ЛИСТОПАДпл '!C13)</f>
        <v>0</v>
      </c>
      <c r="D13" s="21">
        <f>SUM( '[1]ГРУДЕНЬ план'!D13,'[1]січень-ЛИСТОПАДпл '!D13)</f>
        <v>0</v>
      </c>
      <c r="E13" s="21">
        <f>SUM( '[1]ГРУДЕНЬ план'!E13,'[1]січень-ЛИСТОПАДпл '!E13)</f>
        <v>0</v>
      </c>
      <c r="F13" s="21">
        <f>SUM( '[1]ГРУДЕНЬ план'!F13,'[1]січень-ЛИСТОПАДпл '!F13)</f>
        <v>0</v>
      </c>
      <c r="G13" s="21">
        <f>SUM( '[1]ГРУДЕНЬ план'!G13,'[1]січень-ЛИСТОПАДпл '!G13)</f>
        <v>0</v>
      </c>
      <c r="H13" s="21">
        <f>SUM( '[1]ГРУДЕНЬ план'!H13,'[1]січень-ЛИСТОПАДпл '!H13)</f>
        <v>0</v>
      </c>
      <c r="I13" s="25">
        <f>SUM( '[1]ГРУДЕНЬ план'!I13,'[1]січень-ЛИСТОПАДпл '!I13)</f>
        <v>0</v>
      </c>
      <c r="J13" s="25">
        <f>SUM( '[1]ГРУДЕНЬ план'!J13,'[1]січень-ЛИСТОПАДпл '!J13)</f>
        <v>0</v>
      </c>
      <c r="K13" s="21">
        <f>SUM( '[1]ГРУДЕНЬ план'!K13,'[1]січень-ЛИСТОПАДпл '!K13)</f>
        <v>0</v>
      </c>
      <c r="L13" s="21">
        <f>SUM( '[1]ГРУДЕНЬ план'!L13,'[1]січень-ЛИСТОПАДпл '!L13)</f>
        <v>0</v>
      </c>
      <c r="M13" s="21">
        <f>SUM( '[1]ГРУДЕНЬ план'!M13,'[1]січень-ЛИСТОПАДпл '!M13)</f>
        <v>0</v>
      </c>
      <c r="N13" s="21">
        <f>SUM( '[1]ГРУДЕНЬ план'!N13,'[1]січень-ЛИСТОПАДпл '!N13)</f>
        <v>0</v>
      </c>
      <c r="O13" s="21">
        <f>SUM( '[1]ГРУДЕНЬ план'!O13,'[1]січень-ЛИСТОПАДпл '!O13)</f>
        <v>0</v>
      </c>
      <c r="P13" s="25">
        <f>SUM( '[1]ГРУДЕНЬ план'!P13,'[1]січень-ЛИСТОПАДпл '!P13)</f>
        <v>0</v>
      </c>
      <c r="Q13" s="25">
        <f>SUM( '[1]ГРУДЕНЬ план'!Q13,'[1]січень-ЛИСТОПАДпл '!Q13)</f>
        <v>0</v>
      </c>
      <c r="R13" s="21">
        <f>SUM( '[1]ГРУДЕНЬ план'!R13,'[1]січень-ЛИСТОПАДпл '!R13)</f>
        <v>0</v>
      </c>
      <c r="S13" s="25">
        <f>SUM( '[1]ГРУДЕНЬ план'!S13,'[1]січень-ЛИСТОПАДпл '!S13)</f>
        <v>0</v>
      </c>
      <c r="T13" s="21">
        <f>SUM( '[1]ГРУДЕНЬ план'!T13,'[1]січень-ЛИСТОПАДпл '!T13)</f>
        <v>0</v>
      </c>
      <c r="U13" s="25">
        <f>SUM( '[1]ГРУДЕНЬ план'!U13,'[1]січень-ЛИСТОПАДпл '!U13)</f>
        <v>0</v>
      </c>
      <c r="V13" s="21">
        <f>SUM( '[1]ГРУДЕНЬ план'!V13,'[1]січень-ЛИСТОПАДпл '!V13)</f>
        <v>0</v>
      </c>
      <c r="W13" s="21">
        <f>SUM( '[1]ГРУДЕНЬ план'!W13,'[1]січень-ЛИСТОПАДпл '!W13)</f>
        <v>0</v>
      </c>
      <c r="AC13" s="22" t="s">
        <v>32</v>
      </c>
    </row>
    <row r="14" spans="1:29" x14ac:dyDescent="0.25">
      <c r="A14" s="13">
        <v>1200</v>
      </c>
      <c r="B14" s="14" t="s">
        <v>36</v>
      </c>
      <c r="C14" s="19">
        <f>SUM(C15,C18)</f>
        <v>300</v>
      </c>
      <c r="D14" s="19">
        <f t="shared" ref="D14:P14" si="3">SUM(D15,D18)</f>
        <v>1</v>
      </c>
      <c r="E14" s="19">
        <f t="shared" si="3"/>
        <v>256</v>
      </c>
      <c r="F14" s="19">
        <f t="shared" si="3"/>
        <v>3</v>
      </c>
      <c r="G14" s="19">
        <f t="shared" si="3"/>
        <v>253</v>
      </c>
      <c r="H14" s="19">
        <f t="shared" si="3"/>
        <v>0</v>
      </c>
      <c r="I14" s="20">
        <f t="shared" si="3"/>
        <v>46.800999999999995</v>
      </c>
      <c r="J14" s="20">
        <f t="shared" si="3"/>
        <v>45.203000000000003</v>
      </c>
      <c r="K14" s="21">
        <f>SUM(L14,M14)</f>
        <v>0</v>
      </c>
      <c r="L14" s="19">
        <f>SUM(L15,L18)</f>
        <v>0</v>
      </c>
      <c r="M14" s="19">
        <f t="shared" ref="M14:U14" si="4">SUM(M15,M18)</f>
        <v>0</v>
      </c>
      <c r="N14" s="19">
        <f t="shared" si="4"/>
        <v>0</v>
      </c>
      <c r="O14" s="19">
        <f t="shared" si="4"/>
        <v>0</v>
      </c>
      <c r="P14" s="20">
        <f t="shared" si="3"/>
        <v>508.81900000000002</v>
      </c>
      <c r="Q14" s="20">
        <f t="shared" si="4"/>
        <v>0</v>
      </c>
      <c r="R14" s="19">
        <f t="shared" si="4"/>
        <v>57</v>
      </c>
      <c r="S14" s="20">
        <f t="shared" si="4"/>
        <v>508.81900000000002</v>
      </c>
      <c r="T14" s="19">
        <f t="shared" si="4"/>
        <v>55</v>
      </c>
      <c r="U14" s="20">
        <f t="shared" si="4"/>
        <v>563.37699999999995</v>
      </c>
      <c r="V14" s="19">
        <f>SUM(V15,V18)</f>
        <v>3</v>
      </c>
      <c r="W14" s="19">
        <f>SUM(W15,W18)</f>
        <v>1</v>
      </c>
      <c r="AC14" s="22" t="s">
        <v>32</v>
      </c>
    </row>
    <row r="15" spans="1:29" x14ac:dyDescent="0.25">
      <c r="A15" s="13">
        <v>1210</v>
      </c>
      <c r="B15" s="14" t="s">
        <v>37</v>
      </c>
      <c r="C15" s="21">
        <f>SUM( '[1]ГРУДЕНЬ план'!C15,'[1]січень-ЛИСТОПАДпл '!C15)</f>
        <v>257</v>
      </c>
      <c r="D15" s="21">
        <f>SUM( '[1]ГРУДЕНЬ план'!D15,'[1]січень-ЛИСТОПАДпл '!D15)</f>
        <v>1</v>
      </c>
      <c r="E15" s="21">
        <f>SUM( '[1]ГРУДЕНЬ план'!E15,'[1]січень-ЛИСТОПАДпл '!E15)</f>
        <v>256</v>
      </c>
      <c r="F15" s="21">
        <f>SUM( '[1]ГРУДЕНЬ план'!F15,'[1]січень-ЛИСТОПАДпл '!F15)</f>
        <v>3</v>
      </c>
      <c r="G15" s="21">
        <f>SUM( '[1]ГРУДЕНЬ план'!G15,'[1]січень-ЛИСТОПАДпл '!G15)</f>
        <v>253</v>
      </c>
      <c r="H15" s="21">
        <f>SUM( '[1]ГРУДЕНЬ план'!H15,'[1]січень-ЛИСТОПАДпл '!H15)</f>
        <v>0</v>
      </c>
      <c r="I15" s="25">
        <f>SUM( '[1]ГРУДЕНЬ план'!I15,'[1]січень-ЛИСТОПАДпл '!I15)</f>
        <v>46.800999999999995</v>
      </c>
      <c r="J15" s="25">
        <f>SUM( '[1]ГРУДЕНЬ план'!J15,'[1]січень-ЛИСТОПАДпл '!J15)</f>
        <v>45.203000000000003</v>
      </c>
      <c r="K15" s="21">
        <f>SUM( '[1]ГРУДЕНЬ план'!K15,'[1]січень-ЛИСТОПАДпл '!K15)</f>
        <v>0</v>
      </c>
      <c r="L15" s="21">
        <f>SUM( '[1]ГРУДЕНЬ план'!L15,'[1]січень-ЛИСТОПАДпл '!L15)</f>
        <v>0</v>
      </c>
      <c r="M15" s="21">
        <f>SUM( '[1]ГРУДЕНЬ план'!M15,'[1]січень-ЛИСТОПАДпл '!M15)</f>
        <v>0</v>
      </c>
      <c r="N15" s="21">
        <f>SUM( '[1]ГРУДЕНЬ план'!N15,'[1]січень-ЛИСТОПАДпл '!N15)</f>
        <v>0</v>
      </c>
      <c r="O15" s="21">
        <f>SUM( '[1]ГРУДЕНЬ план'!O15,'[1]січень-ЛИСТОПАДпл '!O15)</f>
        <v>0</v>
      </c>
      <c r="P15" s="25">
        <f>SUM( '[1]ГРУДЕНЬ план'!P15,'[1]січень-ЛИСТОПАДпл '!P15)</f>
        <v>508.81900000000002</v>
      </c>
      <c r="Q15" s="25">
        <f>SUM( '[1]ГРУДЕНЬ план'!Q15,'[1]січень-ЛИСТОПАДпл '!Q15)</f>
        <v>0</v>
      </c>
      <c r="R15" s="21">
        <f>SUM( '[1]ГРУДЕНЬ план'!R15,'[1]січень-ЛИСТОПАДпл '!R15)</f>
        <v>57</v>
      </c>
      <c r="S15" s="25">
        <f>SUM( '[1]ГРУДЕНЬ план'!S15,'[1]січень-ЛИСТОПАДпл '!S15)</f>
        <v>508.81900000000002</v>
      </c>
      <c r="T15" s="21">
        <f>SUM( '[1]ГРУДЕНЬ план'!T15,'[1]січень-ЛИСТОПАДпл '!T15)</f>
        <v>55</v>
      </c>
      <c r="U15" s="25">
        <f>SUM( '[1]ГРУДЕНЬ план'!U15,'[1]січень-ЛИСТОПАДпл '!U15)</f>
        <v>563.37699999999995</v>
      </c>
      <c r="V15" s="21">
        <f>SUM( '[1]ГРУДЕНЬ план'!V15,'[1]січень-ЛИСТОПАДпл '!V15)</f>
        <v>3</v>
      </c>
      <c r="W15" s="21">
        <f>SUM( '[1]ГРУДЕНЬ план'!W15,'[1]січень-ЛИСТОПАДпл '!W15)</f>
        <v>1</v>
      </c>
      <c r="AC15" s="22" t="s">
        <v>32</v>
      </c>
    </row>
    <row r="16" spans="1:29" ht="17.25" customHeight="1" x14ac:dyDescent="0.25">
      <c r="A16" s="13">
        <v>1211</v>
      </c>
      <c r="B16" s="14" t="s">
        <v>38</v>
      </c>
      <c r="C16" s="21">
        <f>SUM( '[1]ГРУДЕНЬ план'!C16,'[1]січень-ЛИСТОПАДпл '!C16)</f>
        <v>256</v>
      </c>
      <c r="D16" s="21">
        <f>SUM( '[1]ГРУДЕНЬ план'!D16,'[1]січень-ЛИСТОПАДпл '!D16)</f>
        <v>1</v>
      </c>
      <c r="E16" s="21">
        <f>SUM( '[1]ГРУДЕНЬ план'!E16,'[1]січень-ЛИСТОПАДпл '!E16)</f>
        <v>255</v>
      </c>
      <c r="F16" s="21">
        <f>SUM( '[1]ГРУДЕНЬ план'!F16,'[1]січень-ЛИСТОПАДпл '!F16)</f>
        <v>3</v>
      </c>
      <c r="G16" s="21">
        <f>SUM( '[1]ГРУДЕНЬ план'!G16,'[1]січень-ЛИСТОПАДпл '!G16)</f>
        <v>252</v>
      </c>
      <c r="H16" s="21">
        <f>SUM( '[1]ГРУДЕНЬ план'!H16,'[1]січень-ЛИСТОПАДпл '!H16)</f>
        <v>0</v>
      </c>
      <c r="I16" s="25">
        <f>SUM( '[1]ГРУДЕНЬ план'!I16,'[1]січень-ЛИСТОПАДпл '!I16)</f>
        <v>46.664999999999992</v>
      </c>
      <c r="J16" s="25">
        <f>SUM( '[1]ГРУДЕНЬ план'!J16,'[1]січень-ЛИСТОПАДпл '!J16)</f>
        <v>45.067</v>
      </c>
      <c r="K16" s="21">
        <f>SUM( '[1]ГРУДЕНЬ план'!K16,'[1]січень-ЛИСТОПАДпл '!K16)</f>
        <v>0</v>
      </c>
      <c r="L16" s="21">
        <f>SUM( '[1]ГРУДЕНЬ план'!L16,'[1]січень-ЛИСТОПАДпл '!L16)</f>
        <v>0</v>
      </c>
      <c r="M16" s="21">
        <f>SUM( '[1]ГРУДЕНЬ план'!M16,'[1]січень-ЛИСТОПАДпл '!M16)</f>
        <v>0</v>
      </c>
      <c r="N16" s="21">
        <f>SUM( '[1]ГРУДЕНЬ план'!N16,'[1]січень-ЛИСТОПАДпл '!N16)</f>
        <v>0</v>
      </c>
      <c r="O16" s="21">
        <f>SUM( '[1]ГРУДЕНЬ план'!O16,'[1]січень-ЛИСТОПАДпл '!O16)</f>
        <v>0</v>
      </c>
      <c r="P16" s="25">
        <f>SUM( '[1]ГРУДЕНЬ план'!P16,'[1]січень-ЛИСТОПАДпл '!P16)</f>
        <v>508.81900000000002</v>
      </c>
      <c r="Q16" s="25">
        <f>SUM( '[1]ГРУДЕНЬ план'!Q16,'[1]січень-ЛИСТОПАДпл '!Q16)</f>
        <v>0</v>
      </c>
      <c r="R16" s="21">
        <f>SUM( '[1]ГРУДЕНЬ план'!R16,'[1]січень-ЛИСТОПАДпл '!R16)</f>
        <v>57</v>
      </c>
      <c r="S16" s="25">
        <f>SUM( '[1]ГРУДЕНЬ план'!S16,'[1]січень-ЛИСТОПАДпл '!S16)</f>
        <v>508.81900000000002</v>
      </c>
      <c r="T16" s="21">
        <f>SUM( '[1]ГРУДЕНЬ план'!T16,'[1]січень-ЛИСТОПАДпл '!T16)</f>
        <v>55</v>
      </c>
      <c r="U16" s="25">
        <f>SUM( '[1]ГРУДЕНЬ план'!U16,'[1]січень-ЛИСТОПАДпл '!U16)</f>
        <v>563.37699999999995</v>
      </c>
      <c r="V16" s="21">
        <f>SUM( '[1]ГРУДЕНЬ план'!V16,'[1]січень-ЛИСТОПАДпл '!V16)</f>
        <v>3</v>
      </c>
      <c r="W16" s="21">
        <f>SUM( '[1]ГРУДЕНЬ план'!W16,'[1]січень-ЛИСТОПАДпл '!W16)</f>
        <v>1</v>
      </c>
    </row>
    <row r="17" spans="1:23" x14ac:dyDescent="0.25">
      <c r="A17" s="13">
        <v>1212</v>
      </c>
      <c r="B17" s="14" t="s">
        <v>39</v>
      </c>
      <c r="C17" s="21">
        <f>SUM( '[1]ГРУДЕНЬ план'!C17,'[1]січень-ЛИСТОПАДпл '!C17)</f>
        <v>1</v>
      </c>
      <c r="D17" s="21">
        <f>SUM( '[1]ГРУДЕНЬ план'!D17,'[1]січень-ЛИСТОПАДпл '!D17)</f>
        <v>0</v>
      </c>
      <c r="E17" s="21">
        <f>SUM( '[1]ГРУДЕНЬ план'!E17,'[1]січень-ЛИСТОПАДпл '!E17)</f>
        <v>1</v>
      </c>
      <c r="F17" s="21">
        <f>SUM( '[1]ГРУДЕНЬ план'!F17,'[1]січень-ЛИСТОПАДпл '!F17)</f>
        <v>0</v>
      </c>
      <c r="G17" s="21">
        <f>SUM( '[1]ГРУДЕНЬ план'!G17,'[1]січень-ЛИСТОПАДпл '!G17)</f>
        <v>1</v>
      </c>
      <c r="H17" s="21">
        <f>SUM( '[1]ГРУДЕНЬ план'!H17,'[1]січень-ЛИСТОПАДпл '!H17)</f>
        <v>0</v>
      </c>
      <c r="I17" s="25">
        <f>SUM( '[1]ГРУДЕНЬ план'!I17,'[1]січень-ЛИСТОПАДпл '!I17)</f>
        <v>0.13600000000000001</v>
      </c>
      <c r="J17" s="25">
        <f>SUM( '[1]ГРУДЕНЬ план'!J17,'[1]січень-ЛИСТОПАДпл '!J17)</f>
        <v>0.13600000000000001</v>
      </c>
      <c r="K17" s="21">
        <f>SUM( '[1]ГРУДЕНЬ план'!K17,'[1]січень-ЛИСТОПАДпл '!K17)</f>
        <v>0</v>
      </c>
      <c r="L17" s="21">
        <f>SUM( '[1]ГРУДЕНЬ план'!L17,'[1]січень-ЛИСТОПАДпл '!L17)</f>
        <v>0</v>
      </c>
      <c r="M17" s="21">
        <f>SUM( '[1]ГРУДЕНЬ план'!M17,'[1]січень-ЛИСТОПАДпл '!M17)</f>
        <v>0</v>
      </c>
      <c r="N17" s="21">
        <f>SUM( '[1]ГРУДЕНЬ план'!N17,'[1]січень-ЛИСТОПАДпл '!N17)</f>
        <v>0</v>
      </c>
      <c r="O17" s="21">
        <f>SUM( '[1]ГРУДЕНЬ план'!O17,'[1]січень-ЛИСТОПАДпл '!O17)</f>
        <v>0</v>
      </c>
      <c r="P17" s="25">
        <f>SUM( '[1]ГРУДЕНЬ план'!P17,'[1]січень-ЛИСТОПАДпл '!P17)</f>
        <v>0</v>
      </c>
      <c r="Q17" s="25">
        <f>SUM( '[1]ГРУДЕНЬ план'!Q17,'[1]січень-ЛИСТОПАДпл '!Q17)</f>
        <v>0</v>
      </c>
      <c r="R17" s="21">
        <f>SUM( '[1]ГРУДЕНЬ план'!R17,'[1]січень-ЛИСТОПАДпл '!R17)</f>
        <v>0</v>
      </c>
      <c r="S17" s="25">
        <f>SUM( '[1]ГРУДЕНЬ план'!S17,'[1]січень-ЛИСТОПАДпл '!S17)</f>
        <v>0</v>
      </c>
      <c r="T17" s="21">
        <f>SUM( '[1]ГРУДЕНЬ план'!T17,'[1]січень-ЛИСТОПАДпл '!T17)</f>
        <v>0</v>
      </c>
      <c r="U17" s="25">
        <f>SUM( '[1]ГРУДЕНЬ план'!U17,'[1]січень-ЛИСТОПАДпл '!U17)</f>
        <v>0</v>
      </c>
      <c r="V17" s="21">
        <f>SUM( '[1]ГРУДЕНЬ план'!V17,'[1]січень-ЛИСТОПАДпл '!V17)</f>
        <v>0</v>
      </c>
      <c r="W17" s="21">
        <f>SUM( '[1]ГРУДЕНЬ план'!W17,'[1]січень-ЛИСТОПАДпл '!W17)</f>
        <v>0</v>
      </c>
    </row>
    <row r="18" spans="1:23" x14ac:dyDescent="0.25">
      <c r="A18" s="13">
        <v>1220</v>
      </c>
      <c r="B18" s="14" t="s">
        <v>40</v>
      </c>
      <c r="C18" s="21">
        <f>SUM( '[1]ГРУДЕНЬ план'!C18,'[1]січень-ЛИСТОПАДпл '!C18)</f>
        <v>43</v>
      </c>
      <c r="D18" s="21">
        <f>SUM( '[1]ГРУДЕНЬ план'!D18,'[1]січень-ЛИСТОПАДпл '!D18)</f>
        <v>0</v>
      </c>
      <c r="E18" s="21">
        <f>SUM( '[1]ГРУДЕНЬ план'!E18,'[1]січень-ЛИСТОПАДпл '!E18)</f>
        <v>0</v>
      </c>
      <c r="F18" s="21">
        <f>SUM( '[1]ГРУДЕНЬ план'!F18,'[1]січень-ЛИСТОПАДпл '!F18)</f>
        <v>0</v>
      </c>
      <c r="G18" s="21">
        <f>SUM( '[1]ГРУДЕНЬ план'!G18,'[1]січень-ЛИСТОПАДпл '!G18)</f>
        <v>0</v>
      </c>
      <c r="H18" s="21">
        <f>SUM( '[1]ГРУДЕНЬ план'!H18,'[1]січень-ЛИСТОПАДпл '!H18)</f>
        <v>0</v>
      </c>
      <c r="I18" s="25">
        <f>SUM( '[1]ГРУДЕНЬ план'!I18,'[1]січень-ЛИСТОПАДпл '!I18)</f>
        <v>0</v>
      </c>
      <c r="J18" s="25">
        <f>SUM( '[1]ГРУДЕНЬ план'!J18,'[1]січень-ЛИСТОПАДпл '!J18)</f>
        <v>0</v>
      </c>
      <c r="K18" s="21">
        <f>SUM( '[1]ГРУДЕНЬ план'!K18,'[1]січень-ЛИСТОПАДпл '!K18)</f>
        <v>0</v>
      </c>
      <c r="L18" s="21">
        <f>SUM( '[1]ГРУДЕНЬ план'!L18,'[1]січень-ЛИСТОПАДпл '!L18)</f>
        <v>0</v>
      </c>
      <c r="M18" s="21">
        <f>SUM( '[1]ГРУДЕНЬ план'!M18,'[1]січень-ЛИСТОПАДпл '!M18)</f>
        <v>0</v>
      </c>
      <c r="N18" s="21">
        <f>SUM( '[1]ГРУДЕНЬ план'!N18,'[1]січень-ЛИСТОПАДпл '!N18)</f>
        <v>0</v>
      </c>
      <c r="O18" s="21">
        <f>SUM( '[1]ГРУДЕНЬ план'!O18,'[1]січень-ЛИСТОПАДпл '!O18)</f>
        <v>0</v>
      </c>
      <c r="P18" s="25">
        <f>SUM( '[1]ГРУДЕНЬ план'!P18,'[1]січень-ЛИСТОПАДпл '!P18)</f>
        <v>0</v>
      </c>
      <c r="Q18" s="25">
        <f>SUM( '[1]ГРУДЕНЬ план'!Q18,'[1]січень-ЛИСТОПАДпл '!Q18)</f>
        <v>0</v>
      </c>
      <c r="R18" s="21">
        <f>SUM( '[1]ГРУДЕНЬ план'!R18,'[1]січень-ЛИСТОПАДпл '!R18)</f>
        <v>0</v>
      </c>
      <c r="S18" s="25">
        <f>SUM( '[1]ГРУДЕНЬ план'!S18,'[1]січень-ЛИСТОПАДпл '!S18)</f>
        <v>0</v>
      </c>
      <c r="T18" s="21">
        <f>SUM( '[1]ГРУДЕНЬ план'!T18,'[1]січень-ЛИСТОПАДпл '!T18)</f>
        <v>0</v>
      </c>
      <c r="U18" s="25">
        <f>SUM( '[1]ГРУДЕНЬ план'!U18,'[1]січень-ЛИСТОПАДпл '!U18)</f>
        <v>0</v>
      </c>
      <c r="V18" s="21">
        <f>SUM( '[1]ГРУДЕНЬ план'!V18,'[1]січень-ЛИСТОПАДпл '!V18)</f>
        <v>0</v>
      </c>
      <c r="W18" s="21">
        <f>SUM( '[1]ГРУДЕНЬ план'!W18,'[1]січень-ЛИСТОПАДпл '!W18)</f>
        <v>0</v>
      </c>
    </row>
    <row r="19" spans="1:23" x14ac:dyDescent="0.25">
      <c r="A19" s="13">
        <v>1300</v>
      </c>
      <c r="B19" s="14" t="s">
        <v>41</v>
      </c>
      <c r="C19" s="21">
        <f>SUM( '[1]ГРУДЕНЬ план'!C19,'[1]січень-ЛИСТОПАДпл '!C19)</f>
        <v>233</v>
      </c>
      <c r="D19" s="21">
        <f>SUM( '[1]ГРУДЕНЬ план'!D19,'[1]січень-ЛИСТОПАДпл '!D19)</f>
        <v>0</v>
      </c>
      <c r="E19" s="21">
        <f>SUM( '[1]ГРУДЕНЬ план'!E19,'[1]січень-ЛИСТОПАДпл '!E19)</f>
        <v>13</v>
      </c>
      <c r="F19" s="21">
        <f>SUM( '[1]ГРУДЕНЬ план'!F19,'[1]січень-ЛИСТОПАДпл '!F19)</f>
        <v>0</v>
      </c>
      <c r="G19" s="21">
        <f>SUM( '[1]ГРУДЕНЬ план'!G19,'[1]січень-ЛИСТОПАДпл '!G19)</f>
        <v>13</v>
      </c>
      <c r="H19" s="21">
        <f>SUM( '[1]ГРУДЕНЬ план'!H19,'[1]січень-ЛИСТОПАДпл '!H19)</f>
        <v>0</v>
      </c>
      <c r="I19" s="25">
        <f>SUM( '[1]ГРУДЕНЬ план'!I19,'[1]січень-ЛИСТОПАДпл '!I19)</f>
        <v>4.43</v>
      </c>
      <c r="J19" s="25">
        <f>SUM( '[1]ГРУДЕНЬ план'!J19,'[1]січень-ЛИСТОПАДпл '!J19)</f>
        <v>6.2050000000000001</v>
      </c>
      <c r="K19" s="21">
        <f>SUM( '[1]ГРУДЕНЬ план'!K19,'[1]січень-ЛИСТОПАДпл '!K19)</f>
        <v>0</v>
      </c>
      <c r="L19" s="21">
        <f>SUM( '[1]ГРУДЕНЬ план'!L19,'[1]січень-ЛИСТОПАДпл '!L19)</f>
        <v>0</v>
      </c>
      <c r="M19" s="21">
        <f>SUM( '[1]ГРУДЕНЬ план'!M19,'[1]січень-ЛИСТОПАДпл '!M19)</f>
        <v>0</v>
      </c>
      <c r="N19" s="21">
        <f>SUM( '[1]ГРУДЕНЬ план'!N19,'[1]січень-ЛИСТОПАДпл '!N19)</f>
        <v>0</v>
      </c>
      <c r="O19" s="21">
        <f>SUM( '[1]ГРУДЕНЬ план'!O19,'[1]січень-ЛИСТОПАДпл '!O19)</f>
        <v>0</v>
      </c>
      <c r="P19" s="25">
        <f>SUM( '[1]ГРУДЕНЬ план'!P19,'[1]січень-ЛИСТОПАДпл '!P19)</f>
        <v>1.242</v>
      </c>
      <c r="Q19" s="25">
        <f>SUM( '[1]ГРУДЕНЬ план'!Q19,'[1]січень-ЛИСТОПАДпл '!Q19)</f>
        <v>0</v>
      </c>
      <c r="R19" s="21">
        <f>SUM( '[1]ГРУДЕНЬ план'!R19,'[1]січень-ЛИСТОПАДпл '!R19)</f>
        <v>1</v>
      </c>
      <c r="S19" s="25">
        <f>SUM( '[1]ГРУДЕНЬ план'!S19,'[1]січень-ЛИСТОПАДпл '!S19)</f>
        <v>1.242</v>
      </c>
      <c r="T19" s="21">
        <f>SUM( '[1]ГРУДЕНЬ план'!T19,'[1]січень-ЛИСТОПАДпл '!T19)</f>
        <v>0</v>
      </c>
      <c r="U19" s="25">
        <f>SUM( '[1]ГРУДЕНЬ план'!U19,'[1]січень-ЛИСТОПАДпл '!U19)</f>
        <v>0</v>
      </c>
      <c r="V19" s="21">
        <f>SUM( '[1]ГРУДЕНЬ план'!V19,'[1]січень-ЛИСТОПАДпл '!V19)</f>
        <v>0</v>
      </c>
      <c r="W19" s="21">
        <f>SUM( '[1]ГРУДЕНЬ план'!W19,'[1]січень-ЛИСТОПАДпл '!W19)</f>
        <v>0</v>
      </c>
    </row>
    <row r="20" spans="1:23" x14ac:dyDescent="0.25">
      <c r="A20" s="13">
        <v>1400</v>
      </c>
      <c r="B20" s="14" t="s">
        <v>42</v>
      </c>
      <c r="C20" s="21">
        <f>SUM( '[1]ГРУДЕНЬ план'!C20,'[1]січень-ЛИСТОПАДпл '!C20)</f>
        <v>15</v>
      </c>
      <c r="D20" s="21">
        <f>SUM( '[1]ГРУДЕНЬ план'!D20,'[1]січень-ЛИСТОПАДпл '!D20)</f>
        <v>0</v>
      </c>
      <c r="E20" s="21">
        <f>SUM( '[1]ГРУДЕНЬ план'!E20,'[1]січень-ЛИСТОПАДпл '!E20)</f>
        <v>2</v>
      </c>
      <c r="F20" s="21">
        <f>SUM( '[1]ГРУДЕНЬ план'!F20,'[1]січень-ЛИСТОПАДпл '!F20)</f>
        <v>0</v>
      </c>
      <c r="G20" s="21">
        <f>SUM( '[1]ГРУДЕНЬ план'!G20,'[1]січень-ЛИСТОПАДпл '!G20)</f>
        <v>2</v>
      </c>
      <c r="H20" s="21">
        <f>SUM( '[1]ГРУДЕНЬ план'!H20,'[1]січень-ЛИСТОПАДпл '!H20)</f>
        <v>0</v>
      </c>
      <c r="I20" s="25">
        <f>SUM( '[1]ГРУДЕНЬ план'!I20,'[1]січень-ЛИСТОПАДпл '!I20)</f>
        <v>1.02</v>
      </c>
      <c r="J20" s="25">
        <f>SUM( '[1]ГРУДЕНЬ план'!J20,'[1]січень-ЛИСТОПАДпл '!J20)</f>
        <v>1.53</v>
      </c>
      <c r="K20" s="21">
        <f>SUM( '[1]ГРУДЕНЬ план'!K20,'[1]січень-ЛИСТОПАДпл '!K20)</f>
        <v>0</v>
      </c>
      <c r="L20" s="21">
        <f>SUM( '[1]ГРУДЕНЬ план'!L20,'[1]січень-ЛИСТОПАДпл '!L20)</f>
        <v>0</v>
      </c>
      <c r="M20" s="21">
        <f>SUM( '[1]ГРУДЕНЬ план'!M20,'[1]січень-ЛИСТОПАДпл '!M20)</f>
        <v>0</v>
      </c>
      <c r="N20" s="21">
        <f>SUM( '[1]ГРУДЕНЬ план'!N20,'[1]січень-ЛИСТОПАДпл '!N20)</f>
        <v>0</v>
      </c>
      <c r="O20" s="21">
        <f>SUM( '[1]ГРУДЕНЬ план'!O20,'[1]січень-ЛИСТОПАДпл '!O20)</f>
        <v>0</v>
      </c>
      <c r="P20" s="25">
        <f>SUM( '[1]ГРУДЕНЬ план'!P20,'[1]січень-ЛИСТОПАДпл '!P20)</f>
        <v>0</v>
      </c>
      <c r="Q20" s="25">
        <f>SUM( '[1]ГРУДЕНЬ план'!Q20,'[1]січень-ЛИСТОПАДпл '!Q20)</f>
        <v>0</v>
      </c>
      <c r="R20" s="21">
        <f>SUM( '[1]ГРУДЕНЬ план'!R20,'[1]січень-ЛИСТОПАДпл '!R20)</f>
        <v>0</v>
      </c>
      <c r="S20" s="25">
        <f>SUM( '[1]ГРУДЕНЬ план'!S20,'[1]січень-ЛИСТОПАДпл '!S20)</f>
        <v>0</v>
      </c>
      <c r="T20" s="21">
        <f>SUM( '[1]ГРУДЕНЬ план'!T20,'[1]січень-ЛИСТОПАДпл '!T20)</f>
        <v>0</v>
      </c>
      <c r="U20" s="25">
        <f>SUM( '[1]ГРУДЕНЬ план'!U20,'[1]січень-ЛИСТОПАДпл '!U20)</f>
        <v>0</v>
      </c>
      <c r="V20" s="21">
        <f>SUM( '[1]ГРУДЕНЬ план'!V20,'[1]січень-ЛИСТОПАДпл '!V20)</f>
        <v>0</v>
      </c>
      <c r="W20" s="21">
        <f>SUM( '[1]ГРУДЕНЬ план'!W20,'[1]січень-ЛИСТОПАДпл '!W20)</f>
        <v>0</v>
      </c>
    </row>
    <row r="21" spans="1:23" ht="12.75" customHeight="1" x14ac:dyDescent="0.25">
      <c r="A21" s="13">
        <v>1500</v>
      </c>
      <c r="B21" s="14" t="s">
        <v>43</v>
      </c>
      <c r="C21" s="21">
        <f>SUM( '[1]ГРУДЕНЬ план'!C21,'[1]січень-ЛИСТОПАДпл '!C21)</f>
        <v>17</v>
      </c>
      <c r="D21" s="21">
        <f>SUM( '[1]ГРУДЕНЬ план'!D21,'[1]січень-ЛИСТОПАДпл '!D21)</f>
        <v>0</v>
      </c>
      <c r="E21" s="21">
        <f>SUM( '[1]ГРУДЕНЬ план'!E21,'[1]січень-ЛИСТОПАДпл '!E21)</f>
        <v>0</v>
      </c>
      <c r="F21" s="21">
        <f>SUM( '[1]ГРУДЕНЬ план'!F21,'[1]січень-ЛИСТОПАДпл '!F21)</f>
        <v>0</v>
      </c>
      <c r="G21" s="21">
        <f>SUM( '[1]ГРУДЕНЬ план'!G21,'[1]січень-ЛИСТОПАДпл '!G21)</f>
        <v>0</v>
      </c>
      <c r="H21" s="21">
        <f>SUM( '[1]ГРУДЕНЬ план'!H21,'[1]січень-ЛИСТОПАДпл '!H21)</f>
        <v>0</v>
      </c>
      <c r="I21" s="25">
        <f>SUM( '[1]ГРУДЕНЬ план'!I21,'[1]січень-ЛИСТОПАДпл '!I21)</f>
        <v>0</v>
      </c>
      <c r="J21" s="25">
        <f>SUM( '[1]ГРУДЕНЬ план'!J21,'[1]січень-ЛИСТОПАДпл '!J21)</f>
        <v>0</v>
      </c>
      <c r="K21" s="21">
        <f>SUM( '[1]ГРУДЕНЬ план'!K21,'[1]січень-ЛИСТОПАДпл '!K21)</f>
        <v>0</v>
      </c>
      <c r="L21" s="21">
        <f>SUM( '[1]ГРУДЕНЬ план'!L21,'[1]січень-ЛИСТОПАДпл '!L21)</f>
        <v>0</v>
      </c>
      <c r="M21" s="21">
        <f>SUM( '[1]ГРУДЕНЬ план'!M21,'[1]січень-ЛИСТОПАДпл '!M21)</f>
        <v>0</v>
      </c>
      <c r="N21" s="21">
        <f>SUM( '[1]ГРУДЕНЬ план'!N21,'[1]січень-ЛИСТОПАДпл '!N21)</f>
        <v>0</v>
      </c>
      <c r="O21" s="21">
        <f>SUM( '[1]ГРУДЕНЬ план'!O21,'[1]січень-ЛИСТОПАДпл '!O21)</f>
        <v>0</v>
      </c>
      <c r="P21" s="25">
        <f>SUM( '[1]ГРУДЕНЬ план'!P21,'[1]січень-ЛИСТОПАДпл '!P21)</f>
        <v>0</v>
      </c>
      <c r="Q21" s="25">
        <f>SUM( '[1]ГРУДЕНЬ план'!Q21,'[1]січень-ЛИСТОПАДпл '!Q21)</f>
        <v>0</v>
      </c>
      <c r="R21" s="21">
        <f>SUM( '[1]ГРУДЕНЬ план'!R21,'[1]січень-ЛИСТОПАДпл '!R21)</f>
        <v>0</v>
      </c>
      <c r="S21" s="25">
        <f>SUM( '[1]ГРУДЕНЬ план'!S21,'[1]січень-ЛИСТОПАДпл '!S21)</f>
        <v>0</v>
      </c>
      <c r="T21" s="21">
        <f>SUM( '[1]ГРУДЕНЬ план'!T21,'[1]січень-ЛИСТОПАДпл '!T21)</f>
        <v>0</v>
      </c>
      <c r="U21" s="25">
        <f>SUM( '[1]ГРУДЕНЬ план'!U21,'[1]січень-ЛИСТОПАДпл '!U21)</f>
        <v>0</v>
      </c>
      <c r="V21" s="21">
        <f>SUM( '[1]ГРУДЕНЬ план'!V21,'[1]січень-ЛИСТОПАДпл '!V21)</f>
        <v>0</v>
      </c>
      <c r="W21" s="21">
        <f>SUM( '[1]ГРУДЕНЬ план'!W21,'[1]січень-ЛИСТОПАДпл '!W21)</f>
        <v>0</v>
      </c>
    </row>
    <row r="22" spans="1:23" x14ac:dyDescent="0.25">
      <c r="A22" s="13">
        <v>1600</v>
      </c>
      <c r="B22" s="24" t="s">
        <v>44</v>
      </c>
      <c r="C22" s="19">
        <f>SUM(C23,C26,C24,C25)</f>
        <v>407</v>
      </c>
      <c r="D22" s="19">
        <f t="shared" ref="D22:J22" si="5">SUM(D23,D26,D24,D25)</f>
        <v>0</v>
      </c>
      <c r="E22" s="19">
        <f t="shared" si="5"/>
        <v>450</v>
      </c>
      <c r="F22" s="19">
        <f t="shared" si="5"/>
        <v>2</v>
      </c>
      <c r="G22" s="19">
        <f t="shared" si="5"/>
        <v>449</v>
      </c>
      <c r="H22" s="19">
        <v>0</v>
      </c>
      <c r="I22" s="20">
        <f t="shared" si="5"/>
        <v>123.23300000000002</v>
      </c>
      <c r="J22" s="20">
        <f t="shared" si="5"/>
        <v>110.381</v>
      </c>
      <c r="K22" s="21">
        <f>SUM(L22,M22)</f>
        <v>0</v>
      </c>
      <c r="L22" s="19">
        <f>SUM(L23,L26,L24,L25)</f>
        <v>0</v>
      </c>
      <c r="M22" s="19">
        <f t="shared" ref="M22:W22" si="6">SUM(M23,M26,M24,M25)</f>
        <v>0</v>
      </c>
      <c r="N22" s="19">
        <f t="shared" si="6"/>
        <v>0</v>
      </c>
      <c r="O22" s="19">
        <f t="shared" si="6"/>
        <v>0</v>
      </c>
      <c r="P22" s="20">
        <f t="shared" si="6"/>
        <v>0</v>
      </c>
      <c r="Q22" s="20">
        <f t="shared" si="6"/>
        <v>0</v>
      </c>
      <c r="R22" s="19">
        <f t="shared" si="6"/>
        <v>0</v>
      </c>
      <c r="S22" s="20">
        <f t="shared" si="6"/>
        <v>0</v>
      </c>
      <c r="T22" s="19">
        <v>0</v>
      </c>
      <c r="U22" s="20">
        <v>0</v>
      </c>
      <c r="V22" s="19">
        <f t="shared" si="6"/>
        <v>0</v>
      </c>
      <c r="W22" s="19">
        <f t="shared" si="6"/>
        <v>0</v>
      </c>
    </row>
    <row r="23" spans="1:23" x14ac:dyDescent="0.25">
      <c r="A23" s="13">
        <v>1610</v>
      </c>
      <c r="B23" s="14" t="s">
        <v>45</v>
      </c>
      <c r="C23" s="21">
        <f>SUM( '[1]ГРУДЕНЬ план'!C23,'[1]січень-ЛИСТОПАДпл '!C23)</f>
        <v>241</v>
      </c>
      <c r="D23" s="21">
        <f>SUM( '[1]ГРУДЕНЬ план'!D23,'[1]січень-ЛИСТОПАДпл '!D23)</f>
        <v>0</v>
      </c>
      <c r="E23" s="21">
        <f>SUM( '[1]ГРУДЕНЬ план'!E23,'[1]січень-ЛИСТОПАДпл '!E23)</f>
        <v>294</v>
      </c>
      <c r="F23" s="21">
        <f>SUM( '[1]ГРУДЕНЬ план'!F23,'[1]січень-ЛИСТОПАДпл '!F23)</f>
        <v>1</v>
      </c>
      <c r="G23" s="21">
        <f>SUM( '[1]ГРУДЕНЬ план'!G23,'[1]січень-ЛИСТОПАДпл '!G23)</f>
        <v>293</v>
      </c>
      <c r="H23" s="21">
        <f>SUM( '[1]ГРУДЕНЬ план'!H23,'[1]січень-ЛИСТОПАДпл '!H23)</f>
        <v>0</v>
      </c>
      <c r="I23" s="25">
        <f>SUM( '[1]ГРУДЕНЬ план'!I23,'[1]січень-ЛИСТОПАДпл '!I23)</f>
        <v>69.207000000000008</v>
      </c>
      <c r="J23" s="25">
        <f>SUM( '[1]ГРУДЕНЬ план'!J23,'[1]січень-ЛИСТОПАДпл '!J23)</f>
        <v>73.150999999999996</v>
      </c>
      <c r="K23" s="21">
        <f>SUM( '[1]ГРУДЕНЬ план'!K23,'[1]січень-ЛИСТОПАДпл '!K23)</f>
        <v>0</v>
      </c>
      <c r="L23" s="21">
        <f>SUM( '[1]ГРУДЕНЬ план'!L23,'[1]січень-ЛИСТОПАДпл '!L23)</f>
        <v>0</v>
      </c>
      <c r="M23" s="21">
        <f>SUM( '[1]ГРУДЕНЬ план'!M23,'[1]січень-ЛИСТОПАДпл '!M23)</f>
        <v>0</v>
      </c>
      <c r="N23" s="21">
        <f>SUM( '[1]ГРУДЕНЬ план'!N23,'[1]січень-ЛИСТОПАДпл '!N23)</f>
        <v>0</v>
      </c>
      <c r="O23" s="21">
        <f>SUM( '[1]ГРУДЕНЬ план'!O23,'[1]січень-ЛИСТОПАДпл '!O23)</f>
        <v>0</v>
      </c>
      <c r="P23" s="25">
        <f>SUM( '[1]ГРУДЕНЬ план'!P23,'[1]січень-ЛИСТОПАДпл '!P23)</f>
        <v>0</v>
      </c>
      <c r="Q23" s="25">
        <f>SUM( '[1]ГРУДЕНЬ план'!Q23,'[1]січень-ЛИСТОПАДпл '!Q23)</f>
        <v>0</v>
      </c>
      <c r="R23" s="21">
        <f>SUM( '[1]ГРУДЕНЬ план'!R23,'[1]січень-ЛИСТОПАДпл '!R23)</f>
        <v>0</v>
      </c>
      <c r="S23" s="25">
        <f>SUM( '[1]ГРУДЕНЬ план'!S23,'[1]січень-ЛИСТОПАДпл '!S23)</f>
        <v>0</v>
      </c>
      <c r="T23" s="21">
        <f>SUM( '[1]ГРУДЕНЬ план'!T23,'[1]січень-ЛИСТОПАДпл '!T23)</f>
        <v>0</v>
      </c>
      <c r="U23" s="25">
        <f>SUM( '[1]ГРУДЕНЬ план'!U23,'[1]січень-ЛИСТОПАДпл '!U23)</f>
        <v>0</v>
      </c>
      <c r="V23" s="21">
        <f>SUM( '[1]ГРУДЕНЬ план'!V23,'[1]січень-ЛИСТОПАДпл '!V23)</f>
        <v>0</v>
      </c>
      <c r="W23" s="21">
        <f>SUM( '[1]ГРУДЕНЬ план'!W23,'[1]січень-ЛИСТОПАДпл '!W23)</f>
        <v>0</v>
      </c>
    </row>
    <row r="24" spans="1:23" x14ac:dyDescent="0.25">
      <c r="A24" s="13">
        <v>1620</v>
      </c>
      <c r="B24" s="14" t="s">
        <v>46</v>
      </c>
      <c r="C24" s="21">
        <f>SUM( '[1]ГРУДЕНЬ план'!C24,'[1]січень-ЛИСТОПАДпл '!C24)</f>
        <v>63</v>
      </c>
      <c r="D24" s="21">
        <f>SUM( '[1]ГРУДЕНЬ план'!D24,'[1]січень-ЛИСТОПАДпл '!D24)</f>
        <v>0</v>
      </c>
      <c r="E24" s="21">
        <f>SUM( '[1]ГРУДЕНЬ план'!E24,'[1]січень-ЛИСТОПАДпл '!E24)</f>
        <v>71</v>
      </c>
      <c r="F24" s="21">
        <f>SUM( '[1]ГРУДЕНЬ план'!F24,'[1]січень-ЛИСТОПАДпл '!F24)</f>
        <v>0</v>
      </c>
      <c r="G24" s="21">
        <f>SUM( '[1]ГРУДЕНЬ план'!G24,'[1]січень-ЛИСТОПАДпл '!G24)</f>
        <v>71</v>
      </c>
      <c r="H24" s="21">
        <f>SUM( '[1]ГРУДЕНЬ план'!H24,'[1]січень-ЛИСТОПАДпл '!H24)</f>
        <v>0</v>
      </c>
      <c r="I24" s="25">
        <f>SUM( '[1]ГРУДЕНЬ план'!I24,'[1]січень-ЛИСТОПАДпл '!I24)</f>
        <v>22.95</v>
      </c>
      <c r="J24" s="25">
        <f>SUM( '[1]ГРУДЕНЬ план'!J24,'[1]січень-ЛИСТОПАДпл '!J24)</f>
        <v>23.46</v>
      </c>
      <c r="K24" s="21">
        <f>SUM( '[1]ГРУДЕНЬ план'!K24,'[1]січень-ЛИСТОПАДпл '!K24)</f>
        <v>0</v>
      </c>
      <c r="L24" s="21">
        <f>SUM( '[1]ГРУДЕНЬ план'!L24,'[1]січень-ЛИСТОПАДпл '!L24)</f>
        <v>0</v>
      </c>
      <c r="M24" s="21">
        <f>SUM( '[1]ГРУДЕНЬ план'!M24,'[1]січень-ЛИСТОПАДпл '!M24)</f>
        <v>0</v>
      </c>
      <c r="N24" s="21">
        <f>SUM( '[1]ГРУДЕНЬ план'!N24,'[1]січень-ЛИСТОПАДпл '!N24)</f>
        <v>0</v>
      </c>
      <c r="O24" s="21">
        <f>SUM( '[1]ГРУДЕНЬ план'!O24,'[1]січень-ЛИСТОПАДпл '!O24)</f>
        <v>0</v>
      </c>
      <c r="P24" s="25">
        <f>SUM( '[1]ГРУДЕНЬ план'!P24,'[1]січень-ЛИСТОПАДпл '!P24)</f>
        <v>0</v>
      </c>
      <c r="Q24" s="25">
        <f>SUM( '[1]ГРУДЕНЬ план'!Q24,'[1]січень-ЛИСТОПАДпл '!Q24)</f>
        <v>0</v>
      </c>
      <c r="R24" s="21">
        <f>SUM( '[1]ГРУДЕНЬ план'!R24,'[1]січень-ЛИСТОПАДпл '!R24)</f>
        <v>0</v>
      </c>
      <c r="S24" s="25">
        <f>SUM( '[1]ГРУДЕНЬ план'!S24,'[1]січень-ЛИСТОПАДпл '!S24)</f>
        <v>0</v>
      </c>
      <c r="T24" s="21">
        <f>SUM( '[1]ГРУДЕНЬ план'!T24,'[1]січень-ЛИСТОПАДпл '!T24)</f>
        <v>0</v>
      </c>
      <c r="U24" s="25">
        <f>SUM( '[1]ГРУДЕНЬ план'!U24,'[1]січень-ЛИСТОПАДпл '!U24)</f>
        <v>0</v>
      </c>
      <c r="V24" s="21">
        <f>SUM( '[1]ГРУДЕНЬ план'!V24,'[1]січень-ЛИСТОПАДпл '!V24)</f>
        <v>0</v>
      </c>
      <c r="W24" s="21">
        <f>SUM( '[1]ГРУДЕНЬ план'!W24,'[1]січень-ЛИСТОПАДпл '!W24)</f>
        <v>0</v>
      </c>
    </row>
    <row r="25" spans="1:23" ht="19.5" customHeight="1" x14ac:dyDescent="0.25">
      <c r="A25" s="13">
        <v>1630</v>
      </c>
      <c r="B25" s="14" t="s">
        <v>62</v>
      </c>
      <c r="C25" s="21">
        <f>SUM( '[1]ГРУДЕНЬ план'!C25,'[1]січень-ЛИСТОПАДпл '!C25)</f>
        <v>29</v>
      </c>
      <c r="D25" s="21">
        <f>SUM( '[1]ГРУДЕНЬ план'!D25,'[1]січень-ЛИСТОПАДпл '!D25)</f>
        <v>0</v>
      </c>
      <c r="E25" s="21">
        <f>SUM( '[1]ГРУДЕНЬ план'!E25,'[1]січень-ЛИСТОПАДпл '!E25)</f>
        <v>16</v>
      </c>
      <c r="F25" s="21">
        <f>SUM( '[1]ГРУДЕНЬ план'!F25,'[1]січень-ЛИСТОПАДпл '!F25)</f>
        <v>0</v>
      </c>
      <c r="G25" s="21">
        <f>SUM( '[1]ГРУДЕНЬ план'!G25,'[1]січень-ЛИСТОПАДпл '!G25)</f>
        <v>16</v>
      </c>
      <c r="H25" s="21">
        <f>SUM( '[1]ГРУДЕНЬ план'!H25,'[1]січень-ЛИСТОПАДпл '!H25)</f>
        <v>0</v>
      </c>
      <c r="I25" s="25">
        <f>SUM( '[1]ГРУДЕНЬ план'!I25,'[1]січень-ЛИСТОПАДпл '!I25)</f>
        <v>2.7199999999999998</v>
      </c>
      <c r="J25" s="25">
        <f>SUM( '[1]ГРУДЕНЬ план'!J25,'[1]січень-ЛИСТОПАДпл '!J25)</f>
        <v>2.7199999999999998</v>
      </c>
      <c r="K25" s="21">
        <f>SUM( '[1]ГРУДЕНЬ план'!K25,'[1]січень-ЛИСТОПАДпл '!K25)</f>
        <v>0</v>
      </c>
      <c r="L25" s="21">
        <f>SUM( '[1]ГРУДЕНЬ план'!L25,'[1]січень-ЛИСТОПАДпл '!L25)</f>
        <v>0</v>
      </c>
      <c r="M25" s="21">
        <f>SUM( '[1]ГРУДЕНЬ план'!M25,'[1]січень-ЛИСТОПАДпл '!M25)</f>
        <v>0</v>
      </c>
      <c r="N25" s="21">
        <f>SUM( '[1]ГРУДЕНЬ план'!N25,'[1]січень-ЛИСТОПАДпл '!N25)</f>
        <v>0</v>
      </c>
      <c r="O25" s="21">
        <f>SUM( '[1]ГРУДЕНЬ план'!O25,'[1]січень-ЛИСТОПАДпл '!O25)</f>
        <v>0</v>
      </c>
      <c r="P25" s="25">
        <f>SUM( '[1]ГРУДЕНЬ план'!P25,'[1]січень-ЛИСТОПАДпл '!P25)</f>
        <v>0</v>
      </c>
      <c r="Q25" s="25">
        <f>SUM( '[1]ГРУДЕНЬ план'!Q25,'[1]січень-ЛИСТОПАДпл '!Q25)</f>
        <v>0</v>
      </c>
      <c r="R25" s="21">
        <f>SUM( '[1]ГРУДЕНЬ план'!R25,'[1]січень-ЛИСТОПАДпл '!R25)</f>
        <v>0</v>
      </c>
      <c r="S25" s="25">
        <f>SUM( '[1]ГРУДЕНЬ план'!S25,'[1]січень-ЛИСТОПАДпл '!S25)</f>
        <v>0</v>
      </c>
      <c r="T25" s="21">
        <f>SUM( '[1]ГРУДЕНЬ план'!T25,'[1]січень-ЛИСТОПАДпл '!T25)</f>
        <v>0</v>
      </c>
      <c r="U25" s="25">
        <f>SUM( '[1]ГРУДЕНЬ план'!U25,'[1]січень-ЛИСТОПАДпл '!U25)</f>
        <v>0</v>
      </c>
      <c r="V25" s="21">
        <f>SUM( '[1]ГРУДЕНЬ план'!V25,'[1]січень-ЛИСТОПАДпл '!V25)</f>
        <v>0</v>
      </c>
      <c r="W25" s="21">
        <f>SUM( '[1]ГРУДЕНЬ план'!W25,'[1]січень-ЛИСТОПАДпл '!W25)</f>
        <v>0</v>
      </c>
    </row>
    <row r="26" spans="1:23" x14ac:dyDescent="0.25">
      <c r="A26" s="13">
        <v>1640</v>
      </c>
      <c r="B26" s="14" t="s">
        <v>47</v>
      </c>
      <c r="C26" s="21">
        <f>SUM( '[1]ГРУДЕНЬ план'!C26,'[1]січень-ЛИСТОПАДпл '!C26)</f>
        <v>74</v>
      </c>
      <c r="D26" s="21">
        <f>SUM( '[1]ГРУДЕНЬ план'!D26,'[1]січень-ЛИСТОПАДпл '!D26)</f>
        <v>0</v>
      </c>
      <c r="E26" s="21">
        <f>SUM( '[1]ГРУДЕНЬ план'!E26,'[1]січень-ЛИСТОПАДпл '!E26)</f>
        <v>69</v>
      </c>
      <c r="F26" s="21">
        <f>SUM( '[1]ГРУДЕНЬ план'!F26,'[1]січень-ЛИСТОПАДпл '!F26)</f>
        <v>1</v>
      </c>
      <c r="G26" s="21">
        <f>SUM( '[1]ГРУДЕНЬ план'!G26,'[1]січень-ЛИСТОПАДпл '!G26)</f>
        <v>69</v>
      </c>
      <c r="H26" s="21">
        <f>SUM( '[1]ГРУДЕНЬ план'!H26,'[1]січень-ЛИСТОПАДпл '!H26)</f>
        <v>0</v>
      </c>
      <c r="I26" s="25">
        <f>SUM( '[1]ГРУДЕНЬ план'!I26,'[1]січень-ЛИСТОПАДпл '!I26)</f>
        <v>28.356000000000002</v>
      </c>
      <c r="J26" s="25">
        <f>SUM( '[1]ГРУДЕНЬ план'!J26,'[1]січень-ЛИСТОПАДпл '!J26)</f>
        <v>11.05</v>
      </c>
      <c r="K26" s="21">
        <f>SUM( '[1]ГРУДЕНЬ план'!K26,'[1]січень-ЛИСТОПАДпл '!K26)</f>
        <v>0</v>
      </c>
      <c r="L26" s="21">
        <f>SUM( '[1]ГРУДЕНЬ план'!L26,'[1]січень-ЛИСТОПАДпл '!L26)</f>
        <v>0</v>
      </c>
      <c r="M26" s="21">
        <f>SUM( '[1]ГРУДЕНЬ план'!M26,'[1]січень-ЛИСТОПАДпл '!M26)</f>
        <v>0</v>
      </c>
      <c r="N26" s="21">
        <f>SUM( '[1]ГРУДЕНЬ план'!N26,'[1]січень-ЛИСТОПАДпл '!N26)</f>
        <v>0</v>
      </c>
      <c r="O26" s="21">
        <f>SUM( '[1]ГРУДЕНЬ план'!O26,'[1]січень-ЛИСТОПАДпл '!O26)</f>
        <v>0</v>
      </c>
      <c r="P26" s="25">
        <f>SUM( '[1]ГРУДЕНЬ план'!P26,'[1]січень-ЛИСТОПАДпл '!P26)</f>
        <v>0</v>
      </c>
      <c r="Q26" s="25">
        <f>SUM( '[1]ГРУДЕНЬ план'!Q26,'[1]січень-ЛИСТОПАДпл '!Q26)</f>
        <v>0</v>
      </c>
      <c r="R26" s="21">
        <f>SUM( '[1]ГРУДЕНЬ план'!R26,'[1]січень-ЛИСТОПАДпл '!R26)</f>
        <v>0</v>
      </c>
      <c r="S26" s="25">
        <f>SUM( '[1]ГРУДЕНЬ план'!S26,'[1]січень-ЛИСТОПАДпл '!S26)</f>
        <v>0</v>
      </c>
      <c r="T26" s="21">
        <f>SUM( '[1]ГРУДЕНЬ план'!T26,'[1]січень-ЛИСТОПАДпл '!T26)</f>
        <v>0</v>
      </c>
      <c r="U26" s="25">
        <f>SUM( '[1]ГРУДЕНЬ план'!U26,'[1]січень-ЛИСТОПАДпл '!U26)</f>
        <v>0</v>
      </c>
      <c r="V26" s="21">
        <f>SUM( '[1]ГРУДЕНЬ план'!V26,'[1]січень-ЛИСТОПАДпл '!V26)</f>
        <v>0</v>
      </c>
      <c r="W26" s="21">
        <f>SUM( '[1]ГРУДЕНЬ план'!W26,'[1]січень-ЛИСТОПАДпл '!W26)</f>
        <v>0</v>
      </c>
    </row>
    <row r="27" spans="1:23" x14ac:dyDescent="0.25">
      <c r="A27" s="13">
        <v>1700</v>
      </c>
      <c r="B27" s="14" t="s">
        <v>48</v>
      </c>
      <c r="C27" s="21">
        <f>SUM( '[1]ГРУДЕНЬ план'!C27,'[1]січень-ЛИСТОПАДпл '!C27)</f>
        <v>34</v>
      </c>
      <c r="D27" s="21">
        <f>SUM( '[1]ГРУДЕНЬ план'!D27,'[1]січень-ЛИСТОПАДпл '!D27)</f>
        <v>0</v>
      </c>
      <c r="E27" s="21">
        <f>SUM( '[1]ГРУДЕНЬ план'!E27,'[1]січень-ЛИСТОПАДпл '!E27)</f>
        <v>130</v>
      </c>
      <c r="F27" s="21">
        <f>SUM( '[1]ГРУДЕНЬ план'!F27,'[1]січень-ЛИСТОПАДпл '!F27)</f>
        <v>1</v>
      </c>
      <c r="G27" s="21">
        <f>SUM( '[1]ГРУДЕНЬ план'!G27,'[1]січень-ЛИСТОПАДпл '!G27)</f>
        <v>129</v>
      </c>
      <c r="H27" s="21">
        <f>SUM( '[1]ГРУДЕНЬ план'!H27,'[1]січень-ЛИСТОПАДпл '!H27)</f>
        <v>0</v>
      </c>
      <c r="I27" s="25">
        <f>SUM( '[1]ГРУДЕНЬ план'!I27,'[1]січень-ЛИСТОПАДпл '!I27)</f>
        <v>47.922999999999995</v>
      </c>
      <c r="J27" s="25">
        <f>SUM( '[1]ГРУДЕНЬ план'!J27,'[1]січень-ЛИСТОПАДпл '!J27)</f>
        <v>50.965999999999994</v>
      </c>
      <c r="K27" s="21">
        <f>SUM( '[1]ГРУДЕНЬ план'!K27,'[1]січень-ЛИСТОПАДпл '!K27)</f>
        <v>0</v>
      </c>
      <c r="L27" s="21">
        <f>SUM( '[1]ГРУДЕНЬ план'!L27,'[1]січень-ЛИСТОПАДпл '!L27)</f>
        <v>0</v>
      </c>
      <c r="M27" s="21">
        <f>SUM( '[1]ГРУДЕНЬ план'!M27,'[1]січень-ЛИСТОПАДпл '!M27)</f>
        <v>0</v>
      </c>
      <c r="N27" s="21">
        <f>SUM( '[1]ГРУДЕНЬ план'!N27,'[1]січень-ЛИСТОПАДпл '!N27)</f>
        <v>0</v>
      </c>
      <c r="O27" s="21">
        <f>SUM( '[1]ГРУДЕНЬ план'!O27,'[1]січень-ЛИСТОПАДпл '!O27)</f>
        <v>0</v>
      </c>
      <c r="P27" s="25">
        <f>SUM( '[1]ГРУДЕНЬ план'!P27,'[1]січень-ЛИСТОПАДпл '!P27)</f>
        <v>618.97199999999998</v>
      </c>
      <c r="Q27" s="25">
        <f>SUM( '[1]ГРУДЕНЬ план'!Q27,'[1]січень-ЛИСТОПАДпл '!Q27)</f>
        <v>0</v>
      </c>
      <c r="R27" s="21">
        <f>SUM( '[1]ГРУДЕНЬ план'!R27,'[1]січень-ЛИСТОПАДпл '!R27)</f>
        <v>78</v>
      </c>
      <c r="S27" s="25">
        <f>SUM( '[1]ГРУДЕНЬ план'!S27,'[1]січень-ЛИСТОПАДпл '!S27)</f>
        <v>618.97199999999998</v>
      </c>
      <c r="T27" s="21">
        <f>SUM( '[1]ГРУДЕНЬ план'!T27,'[1]січень-ЛИСТОПАДпл '!T27)</f>
        <v>71</v>
      </c>
      <c r="U27" s="25">
        <f>SUM( '[1]ГРУДЕНЬ план'!U27,'[1]січень-ЛИСТОПАДпл '!U27)</f>
        <v>411.33200000000005</v>
      </c>
      <c r="V27" s="21">
        <f>SUM( '[1]ГРУДЕНЬ план'!V27,'[1]січень-ЛИСТОПАДпл '!V27)</f>
        <v>0</v>
      </c>
      <c r="W27" s="21">
        <f>SUM( '[1]ГРУДЕНЬ план'!W27,'[1]січень-ЛИСТОПАДпл '!W27)</f>
        <v>0</v>
      </c>
    </row>
    <row r="28" spans="1:23" x14ac:dyDescent="0.25">
      <c r="A28" s="13">
        <v>1710</v>
      </c>
      <c r="B28" s="14" t="s">
        <v>49</v>
      </c>
      <c r="C28" s="21">
        <f>SUM( '[1]ГРУДЕНЬ план'!C28,'[1]січень-ЛИСТОПАДпл '!C28)</f>
        <v>29</v>
      </c>
      <c r="D28" s="21">
        <f>SUM( '[1]ГРУДЕНЬ план'!D28,'[1]січень-ЛИСТОПАДпл '!D28)</f>
        <v>0</v>
      </c>
      <c r="E28" s="21">
        <f>SUM( '[1]ГРУДЕНЬ план'!E28,'[1]січень-ЛИСТОПАДпл '!E28)</f>
        <v>130</v>
      </c>
      <c r="F28" s="21">
        <f>SUM( '[1]ГРУДЕНЬ план'!F28,'[1]січень-ЛИСТОПАДпл '!F28)</f>
        <v>1</v>
      </c>
      <c r="G28" s="21">
        <f>SUM( '[1]ГРУДЕНЬ план'!G28,'[1]січень-ЛИСТОПАДпл '!G28)</f>
        <v>129</v>
      </c>
      <c r="H28" s="21">
        <f>SUM( '[1]ГРУДЕНЬ план'!H28,'[1]січень-ЛИСТОПАДпл '!H28)</f>
        <v>0</v>
      </c>
      <c r="I28" s="25">
        <f>SUM( '[1]ГРУДЕНЬ план'!I28,'[1]січень-ЛИСТОПАДпл '!I28)</f>
        <v>47.922999999999995</v>
      </c>
      <c r="J28" s="25">
        <f>SUM( '[1]ГРУДЕНЬ план'!J28,'[1]січень-ЛИСТОПАДпл '!J28)</f>
        <v>48.585999999999999</v>
      </c>
      <c r="K28" s="21">
        <f>SUM( '[1]ГРУДЕНЬ план'!K28,'[1]січень-ЛИСТОПАДпл '!K28)</f>
        <v>0</v>
      </c>
      <c r="L28" s="21">
        <f>SUM( '[1]ГРУДЕНЬ план'!L28,'[1]січень-ЛИСТОПАДпл '!L28)</f>
        <v>0</v>
      </c>
      <c r="M28" s="21">
        <f>SUM( '[1]ГРУДЕНЬ план'!M28,'[1]січень-ЛИСТОПАДпл '!M28)</f>
        <v>0</v>
      </c>
      <c r="N28" s="21">
        <f>SUM( '[1]ГРУДЕНЬ план'!N28,'[1]січень-ЛИСТОПАДпл '!N28)</f>
        <v>0</v>
      </c>
      <c r="O28" s="21">
        <f>SUM( '[1]ГРУДЕНЬ план'!O28,'[1]січень-ЛИСТОПАДпл '!O28)</f>
        <v>0</v>
      </c>
      <c r="P28" s="25">
        <f>SUM( '[1]ГРУДЕНЬ план'!P28,'[1]січень-ЛИСТОПАДпл '!P28)</f>
        <v>605.37199999999996</v>
      </c>
      <c r="Q28" s="25">
        <f>SUM( '[1]ГРУДЕНЬ план'!Q28,'[1]січень-ЛИСТОПАДпл '!Q28)</f>
        <v>0</v>
      </c>
      <c r="R28" s="21">
        <f>SUM( '[1]ГРУДЕНЬ план'!R28,'[1]січень-ЛИСТОПАДпл '!R28)</f>
        <v>69</v>
      </c>
      <c r="S28" s="25">
        <f>SUM( '[1]ГРУДЕНЬ план'!S28,'[1]січень-ЛИСТОПАДпл '!S28)</f>
        <v>605.37200000000007</v>
      </c>
      <c r="T28" s="21">
        <f>SUM( '[1]ГРУДЕНЬ план'!T28,'[1]січень-ЛИСТОПАДпл '!T28)</f>
        <v>70</v>
      </c>
      <c r="U28" s="25">
        <f>SUM( '[1]ГРУДЕНЬ план'!U28,'[1]січень-ЛИСТОПАДпл '!U28)</f>
        <v>408.11799999999999</v>
      </c>
      <c r="V28" s="21">
        <f>SUM( '[1]ГРУДЕНЬ план'!V28,'[1]січень-ЛИСТОПАДпл '!V28)</f>
        <v>0</v>
      </c>
      <c r="W28" s="21">
        <f>SUM( '[1]ГРУДЕНЬ план'!W28,'[1]січень-ЛИСТОПАДпл '!W28)</f>
        <v>0</v>
      </c>
    </row>
    <row r="29" spans="1:23" x14ac:dyDescent="0.25">
      <c r="A29" s="13">
        <v>1800</v>
      </c>
      <c r="B29" s="14" t="s">
        <v>50</v>
      </c>
      <c r="C29" s="21">
        <f>SUM( '[1]ГРУДЕНЬ план'!C29,'[1]січень-ЛИСТОПАДпл '!C29)</f>
        <v>20</v>
      </c>
      <c r="D29" s="21">
        <f>SUM( '[1]ГРУДЕНЬ план'!D29,'[1]січень-ЛИСТОПАДпл '!D29)</f>
        <v>0</v>
      </c>
      <c r="E29" s="21">
        <f>SUM( '[1]ГРУДЕНЬ план'!E29,'[1]січень-ЛИСТОПАДпл '!E29)</f>
        <v>1</v>
      </c>
      <c r="F29" s="21">
        <f>SUM( '[1]ГРУДЕНЬ план'!F29,'[1]січень-ЛИСТОПАДпл '!F29)</f>
        <v>0</v>
      </c>
      <c r="G29" s="21">
        <f>SUM( '[1]ГРУДЕНЬ план'!G29,'[1]січень-ЛИСТОПАДпл '!G29)</f>
        <v>1</v>
      </c>
      <c r="H29" s="21">
        <f>SUM( '[1]ГРУДЕНЬ план'!H29,'[1]січень-ЛИСТОПАДпл '!H29)</f>
        <v>0</v>
      </c>
      <c r="I29" s="25">
        <f>SUM( '[1]ГРУДЕНЬ план'!I29,'[1]січень-ЛИСТОПАДпл '!I29)</f>
        <v>1.19</v>
      </c>
      <c r="J29" s="25">
        <f>SUM( '[1]ГРУДЕНЬ план'!J29,'[1]січень-ЛИСТОПАДпл '!J29)</f>
        <v>1.36</v>
      </c>
      <c r="K29" s="21">
        <f>SUM( '[1]ГРУДЕНЬ план'!K29,'[1]січень-ЛИСТОПАДпл '!K29)</f>
        <v>0</v>
      </c>
      <c r="L29" s="21">
        <f>SUM( '[1]ГРУДЕНЬ план'!L29,'[1]січень-ЛИСТОПАДпл '!L29)</f>
        <v>0</v>
      </c>
      <c r="M29" s="21">
        <f>SUM( '[1]ГРУДЕНЬ план'!M29,'[1]січень-ЛИСТОПАДпл '!M29)</f>
        <v>0</v>
      </c>
      <c r="N29" s="21">
        <f>SUM( '[1]ГРУДЕНЬ план'!N29,'[1]січень-ЛИСТОПАДпл '!N29)</f>
        <v>0</v>
      </c>
      <c r="O29" s="21">
        <f>SUM( '[1]ГРУДЕНЬ план'!O29,'[1]січень-ЛИСТОПАДпл '!O29)</f>
        <v>0</v>
      </c>
      <c r="P29" s="25">
        <f>SUM( '[1]ГРУДЕНЬ план'!P29,'[1]січень-ЛИСТОПАДпл '!P29)</f>
        <v>0</v>
      </c>
      <c r="Q29" s="25">
        <f>SUM( '[1]ГРУДЕНЬ план'!Q29,'[1]січень-ЛИСТОПАДпл '!Q29)</f>
        <v>0</v>
      </c>
      <c r="R29" s="21">
        <f>SUM( '[1]ГРУДЕНЬ план'!R29,'[1]січень-ЛИСТОПАДпл '!R29)</f>
        <v>0</v>
      </c>
      <c r="S29" s="25">
        <f>SUM( '[1]ГРУДЕНЬ план'!S29,'[1]січень-ЛИСТОПАДпл '!S29)</f>
        <v>0</v>
      </c>
      <c r="T29" s="21">
        <f>SUM( '[1]ГРУДЕНЬ план'!T29,'[1]січень-ЛИСТОПАДпл '!T29)</f>
        <v>0</v>
      </c>
      <c r="U29" s="25">
        <f>SUM( '[1]ГРУДЕНЬ план'!U29,'[1]січень-ЛИСТОПАДпл '!U29)</f>
        <v>0</v>
      </c>
      <c r="V29" s="21">
        <f>SUM( '[1]ГРУДЕНЬ план'!V29,'[1]січень-ЛИСТОПАДпл '!V29)</f>
        <v>0</v>
      </c>
      <c r="W29" s="21">
        <f>SUM( '[1]ГРУДЕНЬ план'!W29,'[1]січень-ЛИСТОПАДпл '!W29)</f>
        <v>0</v>
      </c>
    </row>
    <row r="30" spans="1:23" x14ac:dyDescent="0.25">
      <c r="A30" s="13">
        <v>1810</v>
      </c>
      <c r="B30" s="14" t="s">
        <v>51</v>
      </c>
      <c r="C30" s="21">
        <f>SUM( '[1]ГРУДЕНЬ план'!C30,'[1]січень-ЛИСТОПАДпл '!C30)</f>
        <v>0</v>
      </c>
      <c r="D30" s="21">
        <f>SUM( '[1]ГРУДЕНЬ план'!D30,'[1]січень-ЛИСТОПАДпл '!D30)</f>
        <v>0</v>
      </c>
      <c r="E30" s="21">
        <f>SUM( '[1]ГРУДЕНЬ план'!E30,'[1]січень-ЛИСТОПАДпл '!E30)</f>
        <v>0</v>
      </c>
      <c r="F30" s="21">
        <f>SUM( '[1]ГРУДЕНЬ план'!F30,'[1]січень-ЛИСТОПАДпл '!F30)</f>
        <v>0</v>
      </c>
      <c r="G30" s="21">
        <f>SUM( '[1]ГРУДЕНЬ план'!G30,'[1]січень-ЛИСТОПАДпл '!G30)</f>
        <v>0</v>
      </c>
      <c r="H30" s="21">
        <f>SUM( '[1]ГРУДЕНЬ план'!H30,'[1]січень-ЛИСТОПАДпл '!H30)</f>
        <v>0</v>
      </c>
      <c r="I30" s="25">
        <f>SUM( '[1]ГРУДЕНЬ план'!I30,'[1]січень-ЛИСТОПАДпл '!I30)</f>
        <v>0</v>
      </c>
      <c r="J30" s="25">
        <f>SUM( '[1]ГРУДЕНЬ план'!J30,'[1]січень-ЛИСТОПАДпл '!J30)</f>
        <v>0.17</v>
      </c>
      <c r="K30" s="21">
        <f>SUM( '[1]ГРУДЕНЬ план'!K30,'[1]січень-ЛИСТОПАДпл '!K30)</f>
        <v>0</v>
      </c>
      <c r="L30" s="21">
        <f>SUM( '[1]ГРУДЕНЬ план'!L30,'[1]січень-ЛИСТОПАДпл '!L30)</f>
        <v>0</v>
      </c>
      <c r="M30" s="21">
        <f>SUM( '[1]ГРУДЕНЬ план'!M30,'[1]січень-ЛИСТОПАДпл '!M30)</f>
        <v>0</v>
      </c>
      <c r="N30" s="21">
        <f>SUM( '[1]ГРУДЕНЬ план'!N30,'[1]січень-ЛИСТОПАДпл '!N30)</f>
        <v>0</v>
      </c>
      <c r="O30" s="21">
        <f>SUM( '[1]ГРУДЕНЬ план'!O30,'[1]січень-ЛИСТОПАДпл '!O30)</f>
        <v>0</v>
      </c>
      <c r="P30" s="25">
        <f>SUM( '[1]ГРУДЕНЬ план'!P30,'[1]січень-ЛИСТОПАДпл '!P30)</f>
        <v>0</v>
      </c>
      <c r="Q30" s="25">
        <f>SUM( '[1]ГРУДЕНЬ план'!Q30,'[1]січень-ЛИСТОПАДпл '!Q30)</f>
        <v>0</v>
      </c>
      <c r="R30" s="21">
        <f>SUM( '[1]ГРУДЕНЬ план'!R30,'[1]січень-ЛИСТОПАДпл '!R30)</f>
        <v>0</v>
      </c>
      <c r="S30" s="25">
        <f>SUM( '[1]ГРУДЕНЬ план'!S30,'[1]січень-ЛИСТОПАДпл '!S30)</f>
        <v>0</v>
      </c>
      <c r="T30" s="21">
        <f>SUM( '[1]ГРУДЕНЬ план'!T30,'[1]січень-ЛИСТОПАДпл '!T30)</f>
        <v>0</v>
      </c>
      <c r="U30" s="25">
        <f>SUM( '[1]ГРУДЕНЬ план'!U30,'[1]січень-ЛИСТОПАДпл '!U30)</f>
        <v>0</v>
      </c>
      <c r="V30" s="21">
        <f>SUM( '[1]ГРУДЕНЬ план'!V30,'[1]січень-ЛИСТОПАДпл '!V30)</f>
        <v>0</v>
      </c>
      <c r="W30" s="21">
        <f>SUM( '[1]ГРУДЕНЬ план'!W30,'[1]січень-ЛИСТОПАДпл '!W30)</f>
        <v>0</v>
      </c>
    </row>
    <row r="31" spans="1:23" x14ac:dyDescent="0.25">
      <c r="A31" s="13">
        <v>1900</v>
      </c>
      <c r="B31" s="14" t="s">
        <v>52</v>
      </c>
      <c r="C31" s="21">
        <f>SUM( '[1]ГРУДЕНЬ план'!C31,'[1]січень-ЛИСТОПАДпл '!C31)</f>
        <v>1</v>
      </c>
      <c r="D31" s="21">
        <f>SUM( '[1]ГРУДЕНЬ план'!D31,'[1]січень-ЛИСТОПАДпл '!D31)</f>
        <v>0</v>
      </c>
      <c r="E31" s="21">
        <f>SUM( '[1]ГРУДЕНЬ план'!E31,'[1]січень-ЛИСТОПАДпл '!E31)</f>
        <v>0</v>
      </c>
      <c r="F31" s="21">
        <f>SUM( '[1]ГРУДЕНЬ план'!F31,'[1]січень-ЛИСТОПАДпл '!F31)</f>
        <v>0</v>
      </c>
      <c r="G31" s="21">
        <f>SUM( '[1]ГРУДЕНЬ план'!G31,'[1]січень-ЛИСТОПАДпл '!G31)</f>
        <v>0</v>
      </c>
      <c r="H31" s="21">
        <f>SUM( '[1]ГРУДЕНЬ план'!H31,'[1]січень-ЛИСТОПАДпл '!H31)</f>
        <v>0</v>
      </c>
      <c r="I31" s="25">
        <f>SUM( '[1]ГРУДЕНЬ план'!I31,'[1]січень-ЛИСТОПАДпл '!I31)</f>
        <v>0</v>
      </c>
      <c r="J31" s="25">
        <f>SUM( '[1]ГРУДЕНЬ план'!J31,'[1]січень-ЛИСТОПАДпл '!J31)</f>
        <v>0</v>
      </c>
      <c r="K31" s="21">
        <f>SUM( '[1]ГРУДЕНЬ план'!K31,'[1]січень-ЛИСТОПАДпл '!K31)</f>
        <v>0</v>
      </c>
      <c r="L31" s="21">
        <f>SUM( '[1]ГРУДЕНЬ план'!L31,'[1]січень-ЛИСТОПАДпл '!L31)</f>
        <v>0</v>
      </c>
      <c r="M31" s="21">
        <f>SUM( '[1]ГРУДЕНЬ план'!M31,'[1]січень-ЛИСТОПАДпл '!M31)</f>
        <v>0</v>
      </c>
      <c r="N31" s="21">
        <f>SUM( '[1]ГРУДЕНЬ план'!N31,'[1]січень-ЛИСТОПАДпл '!N31)</f>
        <v>0</v>
      </c>
      <c r="O31" s="21">
        <f>SUM( '[1]ГРУДЕНЬ план'!O31,'[1]січень-ЛИСТОПАДпл '!O31)</f>
        <v>0</v>
      </c>
      <c r="P31" s="25">
        <f>SUM( '[1]ГРУДЕНЬ план'!P31,'[1]січень-ЛИСТОПАДпл '!P31)</f>
        <v>0</v>
      </c>
      <c r="Q31" s="25">
        <f>SUM( '[1]ГРУДЕНЬ план'!Q31,'[1]січень-ЛИСТОПАДпл '!Q31)</f>
        <v>0</v>
      </c>
      <c r="R31" s="21">
        <f>SUM( '[1]ГРУДЕНЬ план'!R31,'[1]січень-ЛИСТОПАДпл '!R31)</f>
        <v>0</v>
      </c>
      <c r="S31" s="25">
        <f>SUM( '[1]ГРУДЕНЬ план'!S31,'[1]січень-ЛИСТОПАДпл '!S31)</f>
        <v>0</v>
      </c>
      <c r="T31" s="21">
        <f>SUM( '[1]ГРУДЕНЬ план'!T31,'[1]січень-ЛИСТОПАДпл '!T31)</f>
        <v>0</v>
      </c>
      <c r="U31" s="25">
        <f>SUM( '[1]ГРУДЕНЬ план'!U31,'[1]січень-ЛИСТОПАДпл '!U31)</f>
        <v>0</v>
      </c>
      <c r="V31" s="21">
        <f>SUM( '[1]ГРУДЕНЬ план'!V31,'[1]січень-ЛИСТОПАДпл '!V31)</f>
        <v>0</v>
      </c>
      <c r="W31" s="21">
        <f>SUM( '[1]ГРУДЕНЬ план'!W31,'[1]січень-ЛИСТОПАДпл '!W31)</f>
        <v>0</v>
      </c>
    </row>
    <row r="32" spans="1:23" x14ac:dyDescent="0.25">
      <c r="A32" s="13">
        <v>1910</v>
      </c>
      <c r="B32" s="14" t="s">
        <v>51</v>
      </c>
      <c r="C32" s="21">
        <f>SUM( '[1]ГРУДЕНЬ план'!C32,'[1]січень-ЛИСТОПАДпл '!C32)</f>
        <v>0</v>
      </c>
      <c r="D32" s="21">
        <f>SUM( '[1]ГРУДЕНЬ план'!D32,'[1]січень-ЛИСТОПАДпл '!D32)</f>
        <v>0</v>
      </c>
      <c r="E32" s="21">
        <f>SUM( '[1]ГРУДЕНЬ план'!E32,'[1]січень-ЛИСТОПАДпл '!E32)</f>
        <v>0</v>
      </c>
      <c r="F32" s="21">
        <f>SUM( '[1]ГРУДЕНЬ план'!F32,'[1]січень-ЛИСТОПАДпл '!F32)</f>
        <v>0</v>
      </c>
      <c r="G32" s="21">
        <f>SUM( '[1]ГРУДЕНЬ план'!G32,'[1]січень-ЛИСТОПАДпл '!G32)</f>
        <v>0</v>
      </c>
      <c r="H32" s="21">
        <f>SUM( '[1]ГРУДЕНЬ план'!H32,'[1]січень-ЛИСТОПАДпл '!H32)</f>
        <v>0</v>
      </c>
      <c r="I32" s="25">
        <f>SUM( '[1]ГРУДЕНЬ план'!I32,'[1]січень-ЛИСТОПАДпл '!I32)</f>
        <v>0</v>
      </c>
      <c r="J32" s="25">
        <f>SUM( '[1]ГРУДЕНЬ план'!J32,'[1]січень-ЛИСТОПАДпл '!J32)</f>
        <v>0</v>
      </c>
      <c r="K32" s="21">
        <f>SUM( '[1]ГРУДЕНЬ план'!K32,'[1]січень-ЛИСТОПАДпл '!K32)</f>
        <v>0</v>
      </c>
      <c r="L32" s="21">
        <f>SUM( '[1]ГРУДЕНЬ план'!L32,'[1]січень-ЛИСТОПАДпл '!L32)</f>
        <v>0</v>
      </c>
      <c r="M32" s="21">
        <f>SUM( '[1]ГРУДЕНЬ план'!M32,'[1]січень-ЛИСТОПАДпл '!M32)</f>
        <v>0</v>
      </c>
      <c r="N32" s="21">
        <f>SUM( '[1]ГРУДЕНЬ план'!N32,'[1]січень-ЛИСТОПАДпл '!N32)</f>
        <v>0</v>
      </c>
      <c r="O32" s="21">
        <f>SUM( '[1]ГРУДЕНЬ план'!O32,'[1]січень-ЛИСТОПАДпл '!O32)</f>
        <v>0</v>
      </c>
      <c r="P32" s="25">
        <f>SUM( '[1]ГРУДЕНЬ план'!P32,'[1]січень-ЛИСТОПАДпл '!P32)</f>
        <v>0</v>
      </c>
      <c r="Q32" s="25">
        <f>SUM( '[1]ГРУДЕНЬ план'!Q32,'[1]січень-ЛИСТОПАДпл '!Q32)</f>
        <v>0</v>
      </c>
      <c r="R32" s="21">
        <f>SUM( '[1]ГРУДЕНЬ план'!R32,'[1]січень-ЛИСТОПАДпл '!R32)</f>
        <v>0</v>
      </c>
      <c r="S32" s="25">
        <f>SUM( '[1]ГРУДЕНЬ план'!S32,'[1]січень-ЛИСТОПАДпл '!S32)</f>
        <v>0</v>
      </c>
      <c r="T32" s="21">
        <f>SUM( '[1]ГРУДЕНЬ план'!T32,'[1]січень-ЛИСТОПАДпл '!T32)</f>
        <v>0</v>
      </c>
      <c r="U32" s="25">
        <f>SUM( '[1]ГРУДЕНЬ план'!U32,'[1]січень-ЛИСТОПАДпл '!U32)</f>
        <v>0</v>
      </c>
      <c r="V32" s="21">
        <f>SUM( '[1]ГРУДЕНЬ план'!V32,'[1]січень-ЛИСТОПАДпл '!V32)</f>
        <v>0</v>
      </c>
      <c r="W32" s="21">
        <f>SUM( '[1]ГРУДЕНЬ план'!W32,'[1]січень-ЛИСТОПАДпл '!W32)</f>
        <v>0</v>
      </c>
    </row>
    <row r="33" spans="1:23" x14ac:dyDescent="0.25">
      <c r="A33" s="13">
        <v>2000</v>
      </c>
      <c r="B33" s="14" t="s">
        <v>53</v>
      </c>
      <c r="C33" s="21">
        <f>SUM( '[1]ГРУДЕНЬ план'!C33,'[1]січень-ЛИСТОПАДпл '!C33)</f>
        <v>47</v>
      </c>
      <c r="D33" s="21">
        <f>SUM( '[1]ГРУДЕНЬ план'!D33,'[1]січень-ЛИСТОПАДпл '!D33)</f>
        <v>0</v>
      </c>
      <c r="E33" s="21">
        <f>SUM( '[1]ГРУДЕНЬ план'!E33,'[1]січень-ЛИСТОПАДпл '!E33)</f>
        <v>9</v>
      </c>
      <c r="F33" s="21">
        <f>SUM( '[1]ГРУДЕНЬ план'!F33,'[1]січень-ЛИСТОПАДпл '!F33)</f>
        <v>7</v>
      </c>
      <c r="G33" s="21">
        <f>SUM( '[1]ГРУДЕНЬ план'!G33,'[1]січень-ЛИСТОПАДпл '!G33)</f>
        <v>7</v>
      </c>
      <c r="H33" s="21">
        <f>SUM( '[1]ГРУДЕНЬ план'!H33,'[1]січень-ЛИСТОПАДпл '!H33)</f>
        <v>0</v>
      </c>
      <c r="I33" s="25">
        <f>SUM( '[1]ГРУДЕНЬ план'!I33,'[1]січень-ЛИСТОПАДпл '!I33)</f>
        <v>2.125</v>
      </c>
      <c r="J33" s="25">
        <f>SUM( '[1]ГРУДЕНЬ план'!J33,'[1]січень-ЛИСТОПАДпл '!J33)</f>
        <v>0.85</v>
      </c>
      <c r="K33" s="21">
        <f>SUM( '[1]ГРУДЕНЬ план'!K33,'[1]січень-ЛИСТОПАДпл '!K33)</f>
        <v>1</v>
      </c>
      <c r="L33" s="21">
        <f>SUM( '[1]ГРУДЕНЬ план'!L33,'[1]січень-ЛИСТОПАДпл '!L33)</f>
        <v>1</v>
      </c>
      <c r="M33" s="21">
        <f>SUM( '[1]ГРУДЕНЬ план'!M33,'[1]січень-ЛИСТОПАДпл '!M33)</f>
        <v>0</v>
      </c>
      <c r="N33" s="21">
        <f>SUM( '[1]ГРУДЕНЬ план'!N33,'[1]січень-ЛИСТОПАДпл '!N33)</f>
        <v>1</v>
      </c>
      <c r="O33" s="21">
        <f>SUM( '[1]ГРУДЕНЬ план'!O33,'[1]січень-ЛИСТОПАДпл '!O33)</f>
        <v>0</v>
      </c>
      <c r="P33" s="25">
        <f>SUM( '[1]ГРУДЕНЬ план'!P33,'[1]січень-ЛИСТОПАДпл '!P33)</f>
        <v>10.67</v>
      </c>
      <c r="Q33" s="25">
        <f>SUM( '[1]ГРУДЕНЬ план'!Q33,'[1]січень-ЛИСТОПАДпл '!Q33)</f>
        <v>0</v>
      </c>
      <c r="R33" s="21">
        <f>SUM( '[1]ГРУДЕНЬ план'!R33,'[1]січень-ЛИСТОПАДпл '!R33)</f>
        <v>2</v>
      </c>
      <c r="S33" s="25">
        <f>SUM( '[1]ГРУДЕНЬ план'!S33,'[1]січень-ЛИСТОПАДпл '!S33)</f>
        <v>10.67</v>
      </c>
      <c r="T33" s="21">
        <f>SUM( '[1]ГРУДЕНЬ план'!T33,'[1]січень-ЛИСТОПАДпл '!T33)</f>
        <v>1</v>
      </c>
      <c r="U33" s="25">
        <f>SUM( '[1]ГРУДЕНЬ план'!U33,'[1]січень-ЛИСТОПАДпл '!U33)</f>
        <v>3.2069999999999999</v>
      </c>
      <c r="V33" s="21">
        <f>SUM( '[1]ГРУДЕНЬ план'!V33,'[1]січень-ЛИСТОПАДпл '!V33)</f>
        <v>0</v>
      </c>
      <c r="W33" s="21">
        <f>SUM( '[1]ГРУДЕНЬ план'!W33,'[1]січень-ЛИСТОПАДпл '!W33)</f>
        <v>0</v>
      </c>
    </row>
    <row r="34" spans="1:23" ht="11.25" customHeight="1" x14ac:dyDescent="0.25">
      <c r="A34" s="13">
        <v>2100</v>
      </c>
      <c r="B34" s="14" t="s">
        <v>54</v>
      </c>
      <c r="C34" s="21">
        <f>SUM( '[1]ГРУДЕНЬ план'!C34,'[1]січень-ЛИСТОПАДпл '!C34)</f>
        <v>0</v>
      </c>
      <c r="D34" s="21">
        <f>SUM( '[1]ГРУДЕНЬ план'!D34,'[1]січень-ЛИСТОПАДпл '!D34)</f>
        <v>0</v>
      </c>
      <c r="E34" s="21">
        <f>SUM( '[1]ГРУДЕНЬ план'!E34,'[1]січень-ЛИСТОПАДпл '!E34)</f>
        <v>0</v>
      </c>
      <c r="F34" s="21">
        <f>SUM( '[1]ГРУДЕНЬ план'!F34,'[1]січень-ЛИСТОПАДпл '!F34)</f>
        <v>0</v>
      </c>
      <c r="G34" s="21">
        <f>SUM( '[1]ГРУДЕНЬ план'!G34,'[1]січень-ЛИСТОПАДпл '!G34)</f>
        <v>0</v>
      </c>
      <c r="H34" s="21">
        <f>SUM( '[1]ГРУДЕНЬ план'!H34,'[1]січень-ЛИСТОПАДпл '!H34)</f>
        <v>0</v>
      </c>
      <c r="I34" s="25">
        <f>SUM( '[1]ГРУДЕНЬ план'!I34,'[1]січень-ЛИСТОПАДпл '!I34)</f>
        <v>0</v>
      </c>
      <c r="J34" s="25">
        <f>SUM( '[1]ГРУДЕНЬ план'!J34,'[1]січень-ЛИСТОПАДпл '!J34)</f>
        <v>0</v>
      </c>
      <c r="K34" s="21">
        <f>SUM( '[1]ГРУДЕНЬ план'!K34,'[1]січень-ЛИСТОПАДпл '!K34)</f>
        <v>0</v>
      </c>
      <c r="L34" s="21">
        <f>SUM( '[1]ГРУДЕНЬ план'!L34,'[1]січень-ЛИСТОПАДпл '!L34)</f>
        <v>0</v>
      </c>
      <c r="M34" s="21">
        <f>SUM( '[1]ГРУДЕНЬ план'!M34,'[1]січень-ЛИСТОПАДпл '!M34)</f>
        <v>0</v>
      </c>
      <c r="N34" s="21">
        <f>SUM( '[1]ГРУДЕНЬ план'!N34,'[1]січень-ЛИСТОПАДпл '!N34)</f>
        <v>0</v>
      </c>
      <c r="O34" s="21">
        <f>SUM( '[1]ГРУДЕНЬ план'!O34,'[1]січень-ЛИСТОПАДпл '!O34)</f>
        <v>0</v>
      </c>
      <c r="P34" s="25">
        <f>SUM( '[1]ГРУДЕНЬ план'!P34,'[1]січень-ЛИСТОПАДпл '!P34)</f>
        <v>0</v>
      </c>
      <c r="Q34" s="25">
        <f>SUM( '[1]ГРУДЕНЬ план'!Q34,'[1]січень-ЛИСТОПАДпл '!Q34)</f>
        <v>0</v>
      </c>
      <c r="R34" s="21">
        <f>SUM( '[1]ГРУДЕНЬ план'!R34,'[1]січень-ЛИСТОПАДпл '!R34)</f>
        <v>0</v>
      </c>
      <c r="S34" s="25">
        <f>SUM( '[1]ГРУДЕНЬ план'!S34,'[1]січень-ЛИСТОПАДпл '!S34)</f>
        <v>0</v>
      </c>
      <c r="T34" s="21">
        <f>SUM( '[1]ГРУДЕНЬ план'!T34,'[1]січень-ЛИСТОПАДпл '!T34)</f>
        <v>0</v>
      </c>
      <c r="U34" s="25">
        <f>SUM( '[1]ГРУДЕНЬ план'!U34,'[1]січень-ЛИСТОПАДпл '!U34)</f>
        <v>0</v>
      </c>
      <c r="V34" s="21">
        <f>SUM( '[1]ГРУДЕНЬ план'!V34,'[1]січень-ЛИСТОПАДпл '!V34)</f>
        <v>0</v>
      </c>
      <c r="W34" s="21">
        <f>SUM( '[1]ГРУДЕНЬ план'!W34,'[1]січень-ЛИСТОПАДпл '!W34)</f>
        <v>0</v>
      </c>
    </row>
    <row r="35" spans="1:23" ht="15" customHeight="1" x14ac:dyDescent="0.25">
      <c r="A35" s="35" t="s">
        <v>55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 ht="7.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</row>
    <row r="39" spans="1:23" x14ac:dyDescent="0.25">
      <c r="M39" t="s">
        <v>32</v>
      </c>
    </row>
    <row r="43" spans="1:23" x14ac:dyDescent="0.25">
      <c r="O43" t="s">
        <v>66</v>
      </c>
    </row>
  </sheetData>
  <mergeCells count="15">
    <mergeCell ref="A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pageMargins left="0" right="0" top="0" bottom="0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topLeftCell="A4" workbookViewId="0">
      <selection activeCell="Z19" sqref="Z19"/>
    </sheetView>
  </sheetViews>
  <sheetFormatPr defaultRowHeight="15" x14ac:dyDescent="0.25"/>
  <cols>
    <col min="1" max="1" width="4.140625" customWidth="1"/>
    <col min="2" max="2" width="25.5703125" customWidth="1"/>
    <col min="3" max="3" width="4.7109375" customWidth="1"/>
    <col min="4" max="4" width="3.85546875" customWidth="1"/>
    <col min="5" max="5" width="4.140625" customWidth="1"/>
    <col min="6" max="8" width="4.7109375" customWidth="1"/>
    <col min="9" max="9" width="7.5703125" customWidth="1"/>
    <col min="10" max="10" width="7.7109375" customWidth="1"/>
    <col min="11" max="12" width="3.7109375" customWidth="1"/>
    <col min="13" max="13" width="4.7109375" customWidth="1"/>
    <col min="14" max="14" width="4.28515625" customWidth="1"/>
    <col min="15" max="15" width="3.42578125" customWidth="1"/>
    <col min="16" max="16" width="9.140625" customWidth="1"/>
    <col min="17" max="17" width="9.28515625" customWidth="1"/>
    <col min="18" max="18" width="4.140625" customWidth="1"/>
    <col min="19" max="19" width="8.140625" customWidth="1"/>
    <col min="20" max="20" width="4.28515625" customWidth="1"/>
    <col min="21" max="21" width="9.7109375" customWidth="1"/>
    <col min="22" max="22" width="4.7109375" customWidth="1"/>
    <col min="23" max="23" width="4.5703125" customWidth="1"/>
    <col min="24" max="24" width="9.140625" hidden="1" customWidth="1"/>
    <col min="257" max="257" width="4.140625" customWidth="1"/>
    <col min="258" max="258" width="25.5703125" customWidth="1"/>
    <col min="259" max="259" width="4.7109375" customWidth="1"/>
    <col min="260" max="260" width="3.85546875" customWidth="1"/>
    <col min="261" max="261" width="4.140625" customWidth="1"/>
    <col min="262" max="264" width="4.7109375" customWidth="1"/>
    <col min="265" max="265" width="7.5703125" customWidth="1"/>
    <col min="266" max="266" width="7.7109375" customWidth="1"/>
    <col min="267" max="268" width="3.7109375" customWidth="1"/>
    <col min="269" max="269" width="4.7109375" customWidth="1"/>
    <col min="270" max="270" width="4.28515625" customWidth="1"/>
    <col min="271" max="271" width="3.42578125" customWidth="1"/>
    <col min="272" max="272" width="9.140625" customWidth="1"/>
    <col min="273" max="273" width="9.28515625" customWidth="1"/>
    <col min="274" max="274" width="4.140625" customWidth="1"/>
    <col min="275" max="275" width="8.140625" customWidth="1"/>
    <col min="276" max="276" width="4.28515625" customWidth="1"/>
    <col min="277" max="277" width="9.7109375" customWidth="1"/>
    <col min="278" max="278" width="4.7109375" customWidth="1"/>
    <col min="279" max="279" width="4.5703125" customWidth="1"/>
    <col min="280" max="280" width="0" hidden="1" customWidth="1"/>
    <col min="513" max="513" width="4.140625" customWidth="1"/>
    <col min="514" max="514" width="25.5703125" customWidth="1"/>
    <col min="515" max="515" width="4.7109375" customWidth="1"/>
    <col min="516" max="516" width="3.85546875" customWidth="1"/>
    <col min="517" max="517" width="4.140625" customWidth="1"/>
    <col min="518" max="520" width="4.7109375" customWidth="1"/>
    <col min="521" max="521" width="7.5703125" customWidth="1"/>
    <col min="522" max="522" width="7.7109375" customWidth="1"/>
    <col min="523" max="524" width="3.7109375" customWidth="1"/>
    <col min="525" max="525" width="4.7109375" customWidth="1"/>
    <col min="526" max="526" width="4.28515625" customWidth="1"/>
    <col min="527" max="527" width="3.42578125" customWidth="1"/>
    <col min="528" max="528" width="9.140625" customWidth="1"/>
    <col min="529" max="529" width="9.28515625" customWidth="1"/>
    <col min="530" max="530" width="4.140625" customWidth="1"/>
    <col min="531" max="531" width="8.140625" customWidth="1"/>
    <col min="532" max="532" width="4.28515625" customWidth="1"/>
    <col min="533" max="533" width="9.7109375" customWidth="1"/>
    <col min="534" max="534" width="4.7109375" customWidth="1"/>
    <col min="535" max="535" width="4.5703125" customWidth="1"/>
    <col min="536" max="536" width="0" hidden="1" customWidth="1"/>
    <col min="769" max="769" width="4.140625" customWidth="1"/>
    <col min="770" max="770" width="25.5703125" customWidth="1"/>
    <col min="771" max="771" width="4.7109375" customWidth="1"/>
    <col min="772" max="772" width="3.85546875" customWidth="1"/>
    <col min="773" max="773" width="4.140625" customWidth="1"/>
    <col min="774" max="776" width="4.7109375" customWidth="1"/>
    <col min="777" max="777" width="7.5703125" customWidth="1"/>
    <col min="778" max="778" width="7.7109375" customWidth="1"/>
    <col min="779" max="780" width="3.7109375" customWidth="1"/>
    <col min="781" max="781" width="4.7109375" customWidth="1"/>
    <col min="782" max="782" width="4.28515625" customWidth="1"/>
    <col min="783" max="783" width="3.42578125" customWidth="1"/>
    <col min="784" max="784" width="9.140625" customWidth="1"/>
    <col min="785" max="785" width="9.28515625" customWidth="1"/>
    <col min="786" max="786" width="4.140625" customWidth="1"/>
    <col min="787" max="787" width="8.140625" customWidth="1"/>
    <col min="788" max="788" width="4.28515625" customWidth="1"/>
    <col min="789" max="789" width="9.7109375" customWidth="1"/>
    <col min="790" max="790" width="4.7109375" customWidth="1"/>
    <col min="791" max="791" width="4.5703125" customWidth="1"/>
    <col min="792" max="792" width="0" hidden="1" customWidth="1"/>
    <col min="1025" max="1025" width="4.140625" customWidth="1"/>
    <col min="1026" max="1026" width="25.5703125" customWidth="1"/>
    <col min="1027" max="1027" width="4.7109375" customWidth="1"/>
    <col min="1028" max="1028" width="3.85546875" customWidth="1"/>
    <col min="1029" max="1029" width="4.140625" customWidth="1"/>
    <col min="1030" max="1032" width="4.7109375" customWidth="1"/>
    <col min="1033" max="1033" width="7.5703125" customWidth="1"/>
    <col min="1034" max="1034" width="7.7109375" customWidth="1"/>
    <col min="1035" max="1036" width="3.7109375" customWidth="1"/>
    <col min="1037" max="1037" width="4.7109375" customWidth="1"/>
    <col min="1038" max="1038" width="4.28515625" customWidth="1"/>
    <col min="1039" max="1039" width="3.42578125" customWidth="1"/>
    <col min="1040" max="1040" width="9.140625" customWidth="1"/>
    <col min="1041" max="1041" width="9.28515625" customWidth="1"/>
    <col min="1042" max="1042" width="4.140625" customWidth="1"/>
    <col min="1043" max="1043" width="8.140625" customWidth="1"/>
    <col min="1044" max="1044" width="4.28515625" customWidth="1"/>
    <col min="1045" max="1045" width="9.7109375" customWidth="1"/>
    <col min="1046" max="1046" width="4.7109375" customWidth="1"/>
    <col min="1047" max="1047" width="4.5703125" customWidth="1"/>
    <col min="1048" max="1048" width="0" hidden="1" customWidth="1"/>
    <col min="1281" max="1281" width="4.140625" customWidth="1"/>
    <col min="1282" max="1282" width="25.5703125" customWidth="1"/>
    <col min="1283" max="1283" width="4.7109375" customWidth="1"/>
    <col min="1284" max="1284" width="3.85546875" customWidth="1"/>
    <col min="1285" max="1285" width="4.140625" customWidth="1"/>
    <col min="1286" max="1288" width="4.7109375" customWidth="1"/>
    <col min="1289" max="1289" width="7.5703125" customWidth="1"/>
    <col min="1290" max="1290" width="7.7109375" customWidth="1"/>
    <col min="1291" max="1292" width="3.7109375" customWidth="1"/>
    <col min="1293" max="1293" width="4.7109375" customWidth="1"/>
    <col min="1294" max="1294" width="4.28515625" customWidth="1"/>
    <col min="1295" max="1295" width="3.42578125" customWidth="1"/>
    <col min="1296" max="1296" width="9.140625" customWidth="1"/>
    <col min="1297" max="1297" width="9.28515625" customWidth="1"/>
    <col min="1298" max="1298" width="4.140625" customWidth="1"/>
    <col min="1299" max="1299" width="8.140625" customWidth="1"/>
    <col min="1300" max="1300" width="4.28515625" customWidth="1"/>
    <col min="1301" max="1301" width="9.7109375" customWidth="1"/>
    <col min="1302" max="1302" width="4.7109375" customWidth="1"/>
    <col min="1303" max="1303" width="4.5703125" customWidth="1"/>
    <col min="1304" max="1304" width="0" hidden="1" customWidth="1"/>
    <col min="1537" max="1537" width="4.140625" customWidth="1"/>
    <col min="1538" max="1538" width="25.5703125" customWidth="1"/>
    <col min="1539" max="1539" width="4.7109375" customWidth="1"/>
    <col min="1540" max="1540" width="3.85546875" customWidth="1"/>
    <col min="1541" max="1541" width="4.140625" customWidth="1"/>
    <col min="1542" max="1544" width="4.7109375" customWidth="1"/>
    <col min="1545" max="1545" width="7.5703125" customWidth="1"/>
    <col min="1546" max="1546" width="7.7109375" customWidth="1"/>
    <col min="1547" max="1548" width="3.7109375" customWidth="1"/>
    <col min="1549" max="1549" width="4.7109375" customWidth="1"/>
    <col min="1550" max="1550" width="4.28515625" customWidth="1"/>
    <col min="1551" max="1551" width="3.42578125" customWidth="1"/>
    <col min="1552" max="1552" width="9.140625" customWidth="1"/>
    <col min="1553" max="1553" width="9.28515625" customWidth="1"/>
    <col min="1554" max="1554" width="4.140625" customWidth="1"/>
    <col min="1555" max="1555" width="8.140625" customWidth="1"/>
    <col min="1556" max="1556" width="4.28515625" customWidth="1"/>
    <col min="1557" max="1557" width="9.7109375" customWidth="1"/>
    <col min="1558" max="1558" width="4.7109375" customWidth="1"/>
    <col min="1559" max="1559" width="4.5703125" customWidth="1"/>
    <col min="1560" max="1560" width="0" hidden="1" customWidth="1"/>
    <col min="1793" max="1793" width="4.140625" customWidth="1"/>
    <col min="1794" max="1794" width="25.5703125" customWidth="1"/>
    <col min="1795" max="1795" width="4.7109375" customWidth="1"/>
    <col min="1796" max="1796" width="3.85546875" customWidth="1"/>
    <col min="1797" max="1797" width="4.140625" customWidth="1"/>
    <col min="1798" max="1800" width="4.7109375" customWidth="1"/>
    <col min="1801" max="1801" width="7.5703125" customWidth="1"/>
    <col min="1802" max="1802" width="7.7109375" customWidth="1"/>
    <col min="1803" max="1804" width="3.7109375" customWidth="1"/>
    <col min="1805" max="1805" width="4.7109375" customWidth="1"/>
    <col min="1806" max="1806" width="4.28515625" customWidth="1"/>
    <col min="1807" max="1807" width="3.42578125" customWidth="1"/>
    <col min="1808" max="1808" width="9.140625" customWidth="1"/>
    <col min="1809" max="1809" width="9.28515625" customWidth="1"/>
    <col min="1810" max="1810" width="4.140625" customWidth="1"/>
    <col min="1811" max="1811" width="8.140625" customWidth="1"/>
    <col min="1812" max="1812" width="4.28515625" customWidth="1"/>
    <col min="1813" max="1813" width="9.7109375" customWidth="1"/>
    <col min="1814" max="1814" width="4.7109375" customWidth="1"/>
    <col min="1815" max="1815" width="4.5703125" customWidth="1"/>
    <col min="1816" max="1816" width="0" hidden="1" customWidth="1"/>
    <col min="2049" max="2049" width="4.140625" customWidth="1"/>
    <col min="2050" max="2050" width="25.5703125" customWidth="1"/>
    <col min="2051" max="2051" width="4.7109375" customWidth="1"/>
    <col min="2052" max="2052" width="3.85546875" customWidth="1"/>
    <col min="2053" max="2053" width="4.140625" customWidth="1"/>
    <col min="2054" max="2056" width="4.7109375" customWidth="1"/>
    <col min="2057" max="2057" width="7.5703125" customWidth="1"/>
    <col min="2058" max="2058" width="7.7109375" customWidth="1"/>
    <col min="2059" max="2060" width="3.7109375" customWidth="1"/>
    <col min="2061" max="2061" width="4.7109375" customWidth="1"/>
    <col min="2062" max="2062" width="4.28515625" customWidth="1"/>
    <col min="2063" max="2063" width="3.42578125" customWidth="1"/>
    <col min="2064" max="2064" width="9.140625" customWidth="1"/>
    <col min="2065" max="2065" width="9.28515625" customWidth="1"/>
    <col min="2066" max="2066" width="4.140625" customWidth="1"/>
    <col min="2067" max="2067" width="8.140625" customWidth="1"/>
    <col min="2068" max="2068" width="4.28515625" customWidth="1"/>
    <col min="2069" max="2069" width="9.7109375" customWidth="1"/>
    <col min="2070" max="2070" width="4.7109375" customWidth="1"/>
    <col min="2071" max="2071" width="4.5703125" customWidth="1"/>
    <col min="2072" max="2072" width="0" hidden="1" customWidth="1"/>
    <col min="2305" max="2305" width="4.140625" customWidth="1"/>
    <col min="2306" max="2306" width="25.5703125" customWidth="1"/>
    <col min="2307" max="2307" width="4.7109375" customWidth="1"/>
    <col min="2308" max="2308" width="3.85546875" customWidth="1"/>
    <col min="2309" max="2309" width="4.140625" customWidth="1"/>
    <col min="2310" max="2312" width="4.7109375" customWidth="1"/>
    <col min="2313" max="2313" width="7.5703125" customWidth="1"/>
    <col min="2314" max="2314" width="7.7109375" customWidth="1"/>
    <col min="2315" max="2316" width="3.7109375" customWidth="1"/>
    <col min="2317" max="2317" width="4.7109375" customWidth="1"/>
    <col min="2318" max="2318" width="4.28515625" customWidth="1"/>
    <col min="2319" max="2319" width="3.42578125" customWidth="1"/>
    <col min="2320" max="2320" width="9.140625" customWidth="1"/>
    <col min="2321" max="2321" width="9.28515625" customWidth="1"/>
    <col min="2322" max="2322" width="4.140625" customWidth="1"/>
    <col min="2323" max="2323" width="8.140625" customWidth="1"/>
    <col min="2324" max="2324" width="4.28515625" customWidth="1"/>
    <col min="2325" max="2325" width="9.7109375" customWidth="1"/>
    <col min="2326" max="2326" width="4.7109375" customWidth="1"/>
    <col min="2327" max="2327" width="4.5703125" customWidth="1"/>
    <col min="2328" max="2328" width="0" hidden="1" customWidth="1"/>
    <col min="2561" max="2561" width="4.140625" customWidth="1"/>
    <col min="2562" max="2562" width="25.5703125" customWidth="1"/>
    <col min="2563" max="2563" width="4.7109375" customWidth="1"/>
    <col min="2564" max="2564" width="3.85546875" customWidth="1"/>
    <col min="2565" max="2565" width="4.140625" customWidth="1"/>
    <col min="2566" max="2568" width="4.7109375" customWidth="1"/>
    <col min="2569" max="2569" width="7.5703125" customWidth="1"/>
    <col min="2570" max="2570" width="7.7109375" customWidth="1"/>
    <col min="2571" max="2572" width="3.7109375" customWidth="1"/>
    <col min="2573" max="2573" width="4.7109375" customWidth="1"/>
    <col min="2574" max="2574" width="4.28515625" customWidth="1"/>
    <col min="2575" max="2575" width="3.42578125" customWidth="1"/>
    <col min="2576" max="2576" width="9.140625" customWidth="1"/>
    <col min="2577" max="2577" width="9.28515625" customWidth="1"/>
    <col min="2578" max="2578" width="4.140625" customWidth="1"/>
    <col min="2579" max="2579" width="8.140625" customWidth="1"/>
    <col min="2580" max="2580" width="4.28515625" customWidth="1"/>
    <col min="2581" max="2581" width="9.7109375" customWidth="1"/>
    <col min="2582" max="2582" width="4.7109375" customWidth="1"/>
    <col min="2583" max="2583" width="4.5703125" customWidth="1"/>
    <col min="2584" max="2584" width="0" hidden="1" customWidth="1"/>
    <col min="2817" max="2817" width="4.140625" customWidth="1"/>
    <col min="2818" max="2818" width="25.5703125" customWidth="1"/>
    <col min="2819" max="2819" width="4.7109375" customWidth="1"/>
    <col min="2820" max="2820" width="3.85546875" customWidth="1"/>
    <col min="2821" max="2821" width="4.140625" customWidth="1"/>
    <col min="2822" max="2824" width="4.7109375" customWidth="1"/>
    <col min="2825" max="2825" width="7.5703125" customWidth="1"/>
    <col min="2826" max="2826" width="7.7109375" customWidth="1"/>
    <col min="2827" max="2828" width="3.7109375" customWidth="1"/>
    <col min="2829" max="2829" width="4.7109375" customWidth="1"/>
    <col min="2830" max="2830" width="4.28515625" customWidth="1"/>
    <col min="2831" max="2831" width="3.42578125" customWidth="1"/>
    <col min="2832" max="2832" width="9.140625" customWidth="1"/>
    <col min="2833" max="2833" width="9.28515625" customWidth="1"/>
    <col min="2834" max="2834" width="4.140625" customWidth="1"/>
    <col min="2835" max="2835" width="8.140625" customWidth="1"/>
    <col min="2836" max="2836" width="4.28515625" customWidth="1"/>
    <col min="2837" max="2837" width="9.7109375" customWidth="1"/>
    <col min="2838" max="2838" width="4.7109375" customWidth="1"/>
    <col min="2839" max="2839" width="4.5703125" customWidth="1"/>
    <col min="2840" max="2840" width="0" hidden="1" customWidth="1"/>
    <col min="3073" max="3073" width="4.140625" customWidth="1"/>
    <col min="3074" max="3074" width="25.5703125" customWidth="1"/>
    <col min="3075" max="3075" width="4.7109375" customWidth="1"/>
    <col min="3076" max="3076" width="3.85546875" customWidth="1"/>
    <col min="3077" max="3077" width="4.140625" customWidth="1"/>
    <col min="3078" max="3080" width="4.7109375" customWidth="1"/>
    <col min="3081" max="3081" width="7.5703125" customWidth="1"/>
    <col min="3082" max="3082" width="7.7109375" customWidth="1"/>
    <col min="3083" max="3084" width="3.7109375" customWidth="1"/>
    <col min="3085" max="3085" width="4.7109375" customWidth="1"/>
    <col min="3086" max="3086" width="4.28515625" customWidth="1"/>
    <col min="3087" max="3087" width="3.42578125" customWidth="1"/>
    <col min="3088" max="3088" width="9.140625" customWidth="1"/>
    <col min="3089" max="3089" width="9.28515625" customWidth="1"/>
    <col min="3090" max="3090" width="4.140625" customWidth="1"/>
    <col min="3091" max="3091" width="8.140625" customWidth="1"/>
    <col min="3092" max="3092" width="4.28515625" customWidth="1"/>
    <col min="3093" max="3093" width="9.7109375" customWidth="1"/>
    <col min="3094" max="3094" width="4.7109375" customWidth="1"/>
    <col min="3095" max="3095" width="4.5703125" customWidth="1"/>
    <col min="3096" max="3096" width="0" hidden="1" customWidth="1"/>
    <col min="3329" max="3329" width="4.140625" customWidth="1"/>
    <col min="3330" max="3330" width="25.5703125" customWidth="1"/>
    <col min="3331" max="3331" width="4.7109375" customWidth="1"/>
    <col min="3332" max="3332" width="3.85546875" customWidth="1"/>
    <col min="3333" max="3333" width="4.140625" customWidth="1"/>
    <col min="3334" max="3336" width="4.7109375" customWidth="1"/>
    <col min="3337" max="3337" width="7.5703125" customWidth="1"/>
    <col min="3338" max="3338" width="7.7109375" customWidth="1"/>
    <col min="3339" max="3340" width="3.7109375" customWidth="1"/>
    <col min="3341" max="3341" width="4.7109375" customWidth="1"/>
    <col min="3342" max="3342" width="4.28515625" customWidth="1"/>
    <col min="3343" max="3343" width="3.42578125" customWidth="1"/>
    <col min="3344" max="3344" width="9.140625" customWidth="1"/>
    <col min="3345" max="3345" width="9.28515625" customWidth="1"/>
    <col min="3346" max="3346" width="4.140625" customWidth="1"/>
    <col min="3347" max="3347" width="8.140625" customWidth="1"/>
    <col min="3348" max="3348" width="4.28515625" customWidth="1"/>
    <col min="3349" max="3349" width="9.7109375" customWidth="1"/>
    <col min="3350" max="3350" width="4.7109375" customWidth="1"/>
    <col min="3351" max="3351" width="4.5703125" customWidth="1"/>
    <col min="3352" max="3352" width="0" hidden="1" customWidth="1"/>
    <col min="3585" max="3585" width="4.140625" customWidth="1"/>
    <col min="3586" max="3586" width="25.5703125" customWidth="1"/>
    <col min="3587" max="3587" width="4.7109375" customWidth="1"/>
    <col min="3588" max="3588" width="3.85546875" customWidth="1"/>
    <col min="3589" max="3589" width="4.140625" customWidth="1"/>
    <col min="3590" max="3592" width="4.7109375" customWidth="1"/>
    <col min="3593" max="3593" width="7.5703125" customWidth="1"/>
    <col min="3594" max="3594" width="7.7109375" customWidth="1"/>
    <col min="3595" max="3596" width="3.7109375" customWidth="1"/>
    <col min="3597" max="3597" width="4.7109375" customWidth="1"/>
    <col min="3598" max="3598" width="4.28515625" customWidth="1"/>
    <col min="3599" max="3599" width="3.42578125" customWidth="1"/>
    <col min="3600" max="3600" width="9.140625" customWidth="1"/>
    <col min="3601" max="3601" width="9.28515625" customWidth="1"/>
    <col min="3602" max="3602" width="4.140625" customWidth="1"/>
    <col min="3603" max="3603" width="8.140625" customWidth="1"/>
    <col min="3604" max="3604" width="4.28515625" customWidth="1"/>
    <col min="3605" max="3605" width="9.7109375" customWidth="1"/>
    <col min="3606" max="3606" width="4.7109375" customWidth="1"/>
    <col min="3607" max="3607" width="4.5703125" customWidth="1"/>
    <col min="3608" max="3608" width="0" hidden="1" customWidth="1"/>
    <col min="3841" max="3841" width="4.140625" customWidth="1"/>
    <col min="3842" max="3842" width="25.5703125" customWidth="1"/>
    <col min="3843" max="3843" width="4.7109375" customWidth="1"/>
    <col min="3844" max="3844" width="3.85546875" customWidth="1"/>
    <col min="3845" max="3845" width="4.140625" customWidth="1"/>
    <col min="3846" max="3848" width="4.7109375" customWidth="1"/>
    <col min="3849" max="3849" width="7.5703125" customWidth="1"/>
    <col min="3850" max="3850" width="7.7109375" customWidth="1"/>
    <col min="3851" max="3852" width="3.7109375" customWidth="1"/>
    <col min="3853" max="3853" width="4.7109375" customWidth="1"/>
    <col min="3854" max="3854" width="4.28515625" customWidth="1"/>
    <col min="3855" max="3855" width="3.42578125" customWidth="1"/>
    <col min="3856" max="3856" width="9.140625" customWidth="1"/>
    <col min="3857" max="3857" width="9.28515625" customWidth="1"/>
    <col min="3858" max="3858" width="4.140625" customWidth="1"/>
    <col min="3859" max="3859" width="8.140625" customWidth="1"/>
    <col min="3860" max="3860" width="4.28515625" customWidth="1"/>
    <col min="3861" max="3861" width="9.7109375" customWidth="1"/>
    <col min="3862" max="3862" width="4.7109375" customWidth="1"/>
    <col min="3863" max="3863" width="4.5703125" customWidth="1"/>
    <col min="3864" max="3864" width="0" hidden="1" customWidth="1"/>
    <col min="4097" max="4097" width="4.140625" customWidth="1"/>
    <col min="4098" max="4098" width="25.5703125" customWidth="1"/>
    <col min="4099" max="4099" width="4.7109375" customWidth="1"/>
    <col min="4100" max="4100" width="3.85546875" customWidth="1"/>
    <col min="4101" max="4101" width="4.140625" customWidth="1"/>
    <col min="4102" max="4104" width="4.7109375" customWidth="1"/>
    <col min="4105" max="4105" width="7.5703125" customWidth="1"/>
    <col min="4106" max="4106" width="7.7109375" customWidth="1"/>
    <col min="4107" max="4108" width="3.7109375" customWidth="1"/>
    <col min="4109" max="4109" width="4.7109375" customWidth="1"/>
    <col min="4110" max="4110" width="4.28515625" customWidth="1"/>
    <col min="4111" max="4111" width="3.42578125" customWidth="1"/>
    <col min="4112" max="4112" width="9.140625" customWidth="1"/>
    <col min="4113" max="4113" width="9.28515625" customWidth="1"/>
    <col min="4114" max="4114" width="4.140625" customWidth="1"/>
    <col min="4115" max="4115" width="8.140625" customWidth="1"/>
    <col min="4116" max="4116" width="4.28515625" customWidth="1"/>
    <col min="4117" max="4117" width="9.7109375" customWidth="1"/>
    <col min="4118" max="4118" width="4.7109375" customWidth="1"/>
    <col min="4119" max="4119" width="4.5703125" customWidth="1"/>
    <col min="4120" max="4120" width="0" hidden="1" customWidth="1"/>
    <col min="4353" max="4353" width="4.140625" customWidth="1"/>
    <col min="4354" max="4354" width="25.5703125" customWidth="1"/>
    <col min="4355" max="4355" width="4.7109375" customWidth="1"/>
    <col min="4356" max="4356" width="3.85546875" customWidth="1"/>
    <col min="4357" max="4357" width="4.140625" customWidth="1"/>
    <col min="4358" max="4360" width="4.7109375" customWidth="1"/>
    <col min="4361" max="4361" width="7.5703125" customWidth="1"/>
    <col min="4362" max="4362" width="7.7109375" customWidth="1"/>
    <col min="4363" max="4364" width="3.7109375" customWidth="1"/>
    <col min="4365" max="4365" width="4.7109375" customWidth="1"/>
    <col min="4366" max="4366" width="4.28515625" customWidth="1"/>
    <col min="4367" max="4367" width="3.42578125" customWidth="1"/>
    <col min="4368" max="4368" width="9.140625" customWidth="1"/>
    <col min="4369" max="4369" width="9.28515625" customWidth="1"/>
    <col min="4370" max="4370" width="4.140625" customWidth="1"/>
    <col min="4371" max="4371" width="8.140625" customWidth="1"/>
    <col min="4372" max="4372" width="4.28515625" customWidth="1"/>
    <col min="4373" max="4373" width="9.7109375" customWidth="1"/>
    <col min="4374" max="4374" width="4.7109375" customWidth="1"/>
    <col min="4375" max="4375" width="4.5703125" customWidth="1"/>
    <col min="4376" max="4376" width="0" hidden="1" customWidth="1"/>
    <col min="4609" max="4609" width="4.140625" customWidth="1"/>
    <col min="4610" max="4610" width="25.5703125" customWidth="1"/>
    <col min="4611" max="4611" width="4.7109375" customWidth="1"/>
    <col min="4612" max="4612" width="3.85546875" customWidth="1"/>
    <col min="4613" max="4613" width="4.140625" customWidth="1"/>
    <col min="4614" max="4616" width="4.7109375" customWidth="1"/>
    <col min="4617" max="4617" width="7.5703125" customWidth="1"/>
    <col min="4618" max="4618" width="7.7109375" customWidth="1"/>
    <col min="4619" max="4620" width="3.7109375" customWidth="1"/>
    <col min="4621" max="4621" width="4.7109375" customWidth="1"/>
    <col min="4622" max="4622" width="4.28515625" customWidth="1"/>
    <col min="4623" max="4623" width="3.42578125" customWidth="1"/>
    <col min="4624" max="4624" width="9.140625" customWidth="1"/>
    <col min="4625" max="4625" width="9.28515625" customWidth="1"/>
    <col min="4626" max="4626" width="4.140625" customWidth="1"/>
    <col min="4627" max="4627" width="8.140625" customWidth="1"/>
    <col min="4628" max="4628" width="4.28515625" customWidth="1"/>
    <col min="4629" max="4629" width="9.7109375" customWidth="1"/>
    <col min="4630" max="4630" width="4.7109375" customWidth="1"/>
    <col min="4631" max="4631" width="4.5703125" customWidth="1"/>
    <col min="4632" max="4632" width="0" hidden="1" customWidth="1"/>
    <col min="4865" max="4865" width="4.140625" customWidth="1"/>
    <col min="4866" max="4866" width="25.5703125" customWidth="1"/>
    <col min="4867" max="4867" width="4.7109375" customWidth="1"/>
    <col min="4868" max="4868" width="3.85546875" customWidth="1"/>
    <col min="4869" max="4869" width="4.140625" customWidth="1"/>
    <col min="4870" max="4872" width="4.7109375" customWidth="1"/>
    <col min="4873" max="4873" width="7.5703125" customWidth="1"/>
    <col min="4874" max="4874" width="7.7109375" customWidth="1"/>
    <col min="4875" max="4876" width="3.7109375" customWidth="1"/>
    <col min="4877" max="4877" width="4.7109375" customWidth="1"/>
    <col min="4878" max="4878" width="4.28515625" customWidth="1"/>
    <col min="4879" max="4879" width="3.42578125" customWidth="1"/>
    <col min="4880" max="4880" width="9.140625" customWidth="1"/>
    <col min="4881" max="4881" width="9.28515625" customWidth="1"/>
    <col min="4882" max="4882" width="4.140625" customWidth="1"/>
    <col min="4883" max="4883" width="8.140625" customWidth="1"/>
    <col min="4884" max="4884" width="4.28515625" customWidth="1"/>
    <col min="4885" max="4885" width="9.7109375" customWidth="1"/>
    <col min="4886" max="4886" width="4.7109375" customWidth="1"/>
    <col min="4887" max="4887" width="4.5703125" customWidth="1"/>
    <col min="4888" max="4888" width="0" hidden="1" customWidth="1"/>
    <col min="5121" max="5121" width="4.140625" customWidth="1"/>
    <col min="5122" max="5122" width="25.5703125" customWidth="1"/>
    <col min="5123" max="5123" width="4.7109375" customWidth="1"/>
    <col min="5124" max="5124" width="3.85546875" customWidth="1"/>
    <col min="5125" max="5125" width="4.140625" customWidth="1"/>
    <col min="5126" max="5128" width="4.7109375" customWidth="1"/>
    <col min="5129" max="5129" width="7.5703125" customWidth="1"/>
    <col min="5130" max="5130" width="7.7109375" customWidth="1"/>
    <col min="5131" max="5132" width="3.7109375" customWidth="1"/>
    <col min="5133" max="5133" width="4.7109375" customWidth="1"/>
    <col min="5134" max="5134" width="4.28515625" customWidth="1"/>
    <col min="5135" max="5135" width="3.42578125" customWidth="1"/>
    <col min="5136" max="5136" width="9.140625" customWidth="1"/>
    <col min="5137" max="5137" width="9.28515625" customWidth="1"/>
    <col min="5138" max="5138" width="4.140625" customWidth="1"/>
    <col min="5139" max="5139" width="8.140625" customWidth="1"/>
    <col min="5140" max="5140" width="4.28515625" customWidth="1"/>
    <col min="5141" max="5141" width="9.7109375" customWidth="1"/>
    <col min="5142" max="5142" width="4.7109375" customWidth="1"/>
    <col min="5143" max="5143" width="4.5703125" customWidth="1"/>
    <col min="5144" max="5144" width="0" hidden="1" customWidth="1"/>
    <col min="5377" max="5377" width="4.140625" customWidth="1"/>
    <col min="5378" max="5378" width="25.5703125" customWidth="1"/>
    <col min="5379" max="5379" width="4.7109375" customWidth="1"/>
    <col min="5380" max="5380" width="3.85546875" customWidth="1"/>
    <col min="5381" max="5381" width="4.140625" customWidth="1"/>
    <col min="5382" max="5384" width="4.7109375" customWidth="1"/>
    <col min="5385" max="5385" width="7.5703125" customWidth="1"/>
    <col min="5386" max="5386" width="7.7109375" customWidth="1"/>
    <col min="5387" max="5388" width="3.7109375" customWidth="1"/>
    <col min="5389" max="5389" width="4.7109375" customWidth="1"/>
    <col min="5390" max="5390" width="4.28515625" customWidth="1"/>
    <col min="5391" max="5391" width="3.42578125" customWidth="1"/>
    <col min="5392" max="5392" width="9.140625" customWidth="1"/>
    <col min="5393" max="5393" width="9.28515625" customWidth="1"/>
    <col min="5394" max="5394" width="4.140625" customWidth="1"/>
    <col min="5395" max="5395" width="8.140625" customWidth="1"/>
    <col min="5396" max="5396" width="4.28515625" customWidth="1"/>
    <col min="5397" max="5397" width="9.7109375" customWidth="1"/>
    <col min="5398" max="5398" width="4.7109375" customWidth="1"/>
    <col min="5399" max="5399" width="4.5703125" customWidth="1"/>
    <col min="5400" max="5400" width="0" hidden="1" customWidth="1"/>
    <col min="5633" max="5633" width="4.140625" customWidth="1"/>
    <col min="5634" max="5634" width="25.5703125" customWidth="1"/>
    <col min="5635" max="5635" width="4.7109375" customWidth="1"/>
    <col min="5636" max="5636" width="3.85546875" customWidth="1"/>
    <col min="5637" max="5637" width="4.140625" customWidth="1"/>
    <col min="5638" max="5640" width="4.7109375" customWidth="1"/>
    <col min="5641" max="5641" width="7.5703125" customWidth="1"/>
    <col min="5642" max="5642" width="7.7109375" customWidth="1"/>
    <col min="5643" max="5644" width="3.7109375" customWidth="1"/>
    <col min="5645" max="5645" width="4.7109375" customWidth="1"/>
    <col min="5646" max="5646" width="4.28515625" customWidth="1"/>
    <col min="5647" max="5647" width="3.42578125" customWidth="1"/>
    <col min="5648" max="5648" width="9.140625" customWidth="1"/>
    <col min="5649" max="5649" width="9.28515625" customWidth="1"/>
    <col min="5650" max="5650" width="4.140625" customWidth="1"/>
    <col min="5651" max="5651" width="8.140625" customWidth="1"/>
    <col min="5652" max="5652" width="4.28515625" customWidth="1"/>
    <col min="5653" max="5653" width="9.7109375" customWidth="1"/>
    <col min="5654" max="5654" width="4.7109375" customWidth="1"/>
    <col min="5655" max="5655" width="4.5703125" customWidth="1"/>
    <col min="5656" max="5656" width="0" hidden="1" customWidth="1"/>
    <col min="5889" max="5889" width="4.140625" customWidth="1"/>
    <col min="5890" max="5890" width="25.5703125" customWidth="1"/>
    <col min="5891" max="5891" width="4.7109375" customWidth="1"/>
    <col min="5892" max="5892" width="3.85546875" customWidth="1"/>
    <col min="5893" max="5893" width="4.140625" customWidth="1"/>
    <col min="5894" max="5896" width="4.7109375" customWidth="1"/>
    <col min="5897" max="5897" width="7.5703125" customWidth="1"/>
    <col min="5898" max="5898" width="7.7109375" customWidth="1"/>
    <col min="5899" max="5900" width="3.7109375" customWidth="1"/>
    <col min="5901" max="5901" width="4.7109375" customWidth="1"/>
    <col min="5902" max="5902" width="4.28515625" customWidth="1"/>
    <col min="5903" max="5903" width="3.42578125" customWidth="1"/>
    <col min="5904" max="5904" width="9.140625" customWidth="1"/>
    <col min="5905" max="5905" width="9.28515625" customWidth="1"/>
    <col min="5906" max="5906" width="4.140625" customWidth="1"/>
    <col min="5907" max="5907" width="8.140625" customWidth="1"/>
    <col min="5908" max="5908" width="4.28515625" customWidth="1"/>
    <col min="5909" max="5909" width="9.7109375" customWidth="1"/>
    <col min="5910" max="5910" width="4.7109375" customWidth="1"/>
    <col min="5911" max="5911" width="4.5703125" customWidth="1"/>
    <col min="5912" max="5912" width="0" hidden="1" customWidth="1"/>
    <col min="6145" max="6145" width="4.140625" customWidth="1"/>
    <col min="6146" max="6146" width="25.5703125" customWidth="1"/>
    <col min="6147" max="6147" width="4.7109375" customWidth="1"/>
    <col min="6148" max="6148" width="3.85546875" customWidth="1"/>
    <col min="6149" max="6149" width="4.140625" customWidth="1"/>
    <col min="6150" max="6152" width="4.7109375" customWidth="1"/>
    <col min="6153" max="6153" width="7.5703125" customWidth="1"/>
    <col min="6154" max="6154" width="7.7109375" customWidth="1"/>
    <col min="6155" max="6156" width="3.7109375" customWidth="1"/>
    <col min="6157" max="6157" width="4.7109375" customWidth="1"/>
    <col min="6158" max="6158" width="4.28515625" customWidth="1"/>
    <col min="6159" max="6159" width="3.42578125" customWidth="1"/>
    <col min="6160" max="6160" width="9.140625" customWidth="1"/>
    <col min="6161" max="6161" width="9.28515625" customWidth="1"/>
    <col min="6162" max="6162" width="4.140625" customWidth="1"/>
    <col min="6163" max="6163" width="8.140625" customWidth="1"/>
    <col min="6164" max="6164" width="4.28515625" customWidth="1"/>
    <col min="6165" max="6165" width="9.7109375" customWidth="1"/>
    <col min="6166" max="6166" width="4.7109375" customWidth="1"/>
    <col min="6167" max="6167" width="4.5703125" customWidth="1"/>
    <col min="6168" max="6168" width="0" hidden="1" customWidth="1"/>
    <col min="6401" max="6401" width="4.140625" customWidth="1"/>
    <col min="6402" max="6402" width="25.5703125" customWidth="1"/>
    <col min="6403" max="6403" width="4.7109375" customWidth="1"/>
    <col min="6404" max="6404" width="3.85546875" customWidth="1"/>
    <col min="6405" max="6405" width="4.140625" customWidth="1"/>
    <col min="6406" max="6408" width="4.7109375" customWidth="1"/>
    <col min="6409" max="6409" width="7.5703125" customWidth="1"/>
    <col min="6410" max="6410" width="7.7109375" customWidth="1"/>
    <col min="6411" max="6412" width="3.7109375" customWidth="1"/>
    <col min="6413" max="6413" width="4.7109375" customWidth="1"/>
    <col min="6414" max="6414" width="4.28515625" customWidth="1"/>
    <col min="6415" max="6415" width="3.42578125" customWidth="1"/>
    <col min="6416" max="6416" width="9.140625" customWidth="1"/>
    <col min="6417" max="6417" width="9.28515625" customWidth="1"/>
    <col min="6418" max="6418" width="4.140625" customWidth="1"/>
    <col min="6419" max="6419" width="8.140625" customWidth="1"/>
    <col min="6420" max="6420" width="4.28515625" customWidth="1"/>
    <col min="6421" max="6421" width="9.7109375" customWidth="1"/>
    <col min="6422" max="6422" width="4.7109375" customWidth="1"/>
    <col min="6423" max="6423" width="4.5703125" customWidth="1"/>
    <col min="6424" max="6424" width="0" hidden="1" customWidth="1"/>
    <col min="6657" max="6657" width="4.140625" customWidth="1"/>
    <col min="6658" max="6658" width="25.5703125" customWidth="1"/>
    <col min="6659" max="6659" width="4.7109375" customWidth="1"/>
    <col min="6660" max="6660" width="3.85546875" customWidth="1"/>
    <col min="6661" max="6661" width="4.140625" customWidth="1"/>
    <col min="6662" max="6664" width="4.7109375" customWidth="1"/>
    <col min="6665" max="6665" width="7.5703125" customWidth="1"/>
    <col min="6666" max="6666" width="7.7109375" customWidth="1"/>
    <col min="6667" max="6668" width="3.7109375" customWidth="1"/>
    <col min="6669" max="6669" width="4.7109375" customWidth="1"/>
    <col min="6670" max="6670" width="4.28515625" customWidth="1"/>
    <col min="6671" max="6671" width="3.42578125" customWidth="1"/>
    <col min="6672" max="6672" width="9.140625" customWidth="1"/>
    <col min="6673" max="6673" width="9.28515625" customWidth="1"/>
    <col min="6674" max="6674" width="4.140625" customWidth="1"/>
    <col min="6675" max="6675" width="8.140625" customWidth="1"/>
    <col min="6676" max="6676" width="4.28515625" customWidth="1"/>
    <col min="6677" max="6677" width="9.7109375" customWidth="1"/>
    <col min="6678" max="6678" width="4.7109375" customWidth="1"/>
    <col min="6679" max="6679" width="4.5703125" customWidth="1"/>
    <col min="6680" max="6680" width="0" hidden="1" customWidth="1"/>
    <col min="6913" max="6913" width="4.140625" customWidth="1"/>
    <col min="6914" max="6914" width="25.5703125" customWidth="1"/>
    <col min="6915" max="6915" width="4.7109375" customWidth="1"/>
    <col min="6916" max="6916" width="3.85546875" customWidth="1"/>
    <col min="6917" max="6917" width="4.140625" customWidth="1"/>
    <col min="6918" max="6920" width="4.7109375" customWidth="1"/>
    <col min="6921" max="6921" width="7.5703125" customWidth="1"/>
    <col min="6922" max="6922" width="7.7109375" customWidth="1"/>
    <col min="6923" max="6924" width="3.7109375" customWidth="1"/>
    <col min="6925" max="6925" width="4.7109375" customWidth="1"/>
    <col min="6926" max="6926" width="4.28515625" customWidth="1"/>
    <col min="6927" max="6927" width="3.42578125" customWidth="1"/>
    <col min="6928" max="6928" width="9.140625" customWidth="1"/>
    <col min="6929" max="6929" width="9.28515625" customWidth="1"/>
    <col min="6930" max="6930" width="4.140625" customWidth="1"/>
    <col min="6931" max="6931" width="8.140625" customWidth="1"/>
    <col min="6932" max="6932" width="4.28515625" customWidth="1"/>
    <col min="6933" max="6933" width="9.7109375" customWidth="1"/>
    <col min="6934" max="6934" width="4.7109375" customWidth="1"/>
    <col min="6935" max="6935" width="4.5703125" customWidth="1"/>
    <col min="6936" max="6936" width="0" hidden="1" customWidth="1"/>
    <col min="7169" max="7169" width="4.140625" customWidth="1"/>
    <col min="7170" max="7170" width="25.5703125" customWidth="1"/>
    <col min="7171" max="7171" width="4.7109375" customWidth="1"/>
    <col min="7172" max="7172" width="3.85546875" customWidth="1"/>
    <col min="7173" max="7173" width="4.140625" customWidth="1"/>
    <col min="7174" max="7176" width="4.7109375" customWidth="1"/>
    <col min="7177" max="7177" width="7.5703125" customWidth="1"/>
    <col min="7178" max="7178" width="7.7109375" customWidth="1"/>
    <col min="7179" max="7180" width="3.7109375" customWidth="1"/>
    <col min="7181" max="7181" width="4.7109375" customWidth="1"/>
    <col min="7182" max="7182" width="4.28515625" customWidth="1"/>
    <col min="7183" max="7183" width="3.42578125" customWidth="1"/>
    <col min="7184" max="7184" width="9.140625" customWidth="1"/>
    <col min="7185" max="7185" width="9.28515625" customWidth="1"/>
    <col min="7186" max="7186" width="4.140625" customWidth="1"/>
    <col min="7187" max="7187" width="8.140625" customWidth="1"/>
    <col min="7188" max="7188" width="4.28515625" customWidth="1"/>
    <col min="7189" max="7189" width="9.7109375" customWidth="1"/>
    <col min="7190" max="7190" width="4.7109375" customWidth="1"/>
    <col min="7191" max="7191" width="4.5703125" customWidth="1"/>
    <col min="7192" max="7192" width="0" hidden="1" customWidth="1"/>
    <col min="7425" max="7425" width="4.140625" customWidth="1"/>
    <col min="7426" max="7426" width="25.5703125" customWidth="1"/>
    <col min="7427" max="7427" width="4.7109375" customWidth="1"/>
    <col min="7428" max="7428" width="3.85546875" customWidth="1"/>
    <col min="7429" max="7429" width="4.140625" customWidth="1"/>
    <col min="7430" max="7432" width="4.7109375" customWidth="1"/>
    <col min="7433" max="7433" width="7.5703125" customWidth="1"/>
    <col min="7434" max="7434" width="7.7109375" customWidth="1"/>
    <col min="7435" max="7436" width="3.7109375" customWidth="1"/>
    <col min="7437" max="7437" width="4.7109375" customWidth="1"/>
    <col min="7438" max="7438" width="4.28515625" customWidth="1"/>
    <col min="7439" max="7439" width="3.42578125" customWidth="1"/>
    <col min="7440" max="7440" width="9.140625" customWidth="1"/>
    <col min="7441" max="7441" width="9.28515625" customWidth="1"/>
    <col min="7442" max="7442" width="4.140625" customWidth="1"/>
    <col min="7443" max="7443" width="8.140625" customWidth="1"/>
    <col min="7444" max="7444" width="4.28515625" customWidth="1"/>
    <col min="7445" max="7445" width="9.7109375" customWidth="1"/>
    <col min="7446" max="7446" width="4.7109375" customWidth="1"/>
    <col min="7447" max="7447" width="4.5703125" customWidth="1"/>
    <col min="7448" max="7448" width="0" hidden="1" customWidth="1"/>
    <col min="7681" max="7681" width="4.140625" customWidth="1"/>
    <col min="7682" max="7682" width="25.5703125" customWidth="1"/>
    <col min="7683" max="7683" width="4.7109375" customWidth="1"/>
    <col min="7684" max="7684" width="3.85546875" customWidth="1"/>
    <col min="7685" max="7685" width="4.140625" customWidth="1"/>
    <col min="7686" max="7688" width="4.7109375" customWidth="1"/>
    <col min="7689" max="7689" width="7.5703125" customWidth="1"/>
    <col min="7690" max="7690" width="7.7109375" customWidth="1"/>
    <col min="7691" max="7692" width="3.7109375" customWidth="1"/>
    <col min="7693" max="7693" width="4.7109375" customWidth="1"/>
    <col min="7694" max="7694" width="4.28515625" customWidth="1"/>
    <col min="7695" max="7695" width="3.42578125" customWidth="1"/>
    <col min="7696" max="7696" width="9.140625" customWidth="1"/>
    <col min="7697" max="7697" width="9.28515625" customWidth="1"/>
    <col min="7698" max="7698" width="4.140625" customWidth="1"/>
    <col min="7699" max="7699" width="8.140625" customWidth="1"/>
    <col min="7700" max="7700" width="4.28515625" customWidth="1"/>
    <col min="7701" max="7701" width="9.7109375" customWidth="1"/>
    <col min="7702" max="7702" width="4.7109375" customWidth="1"/>
    <col min="7703" max="7703" width="4.5703125" customWidth="1"/>
    <col min="7704" max="7704" width="0" hidden="1" customWidth="1"/>
    <col min="7937" max="7937" width="4.140625" customWidth="1"/>
    <col min="7938" max="7938" width="25.5703125" customWidth="1"/>
    <col min="7939" max="7939" width="4.7109375" customWidth="1"/>
    <col min="7940" max="7940" width="3.85546875" customWidth="1"/>
    <col min="7941" max="7941" width="4.140625" customWidth="1"/>
    <col min="7942" max="7944" width="4.7109375" customWidth="1"/>
    <col min="7945" max="7945" width="7.5703125" customWidth="1"/>
    <col min="7946" max="7946" width="7.7109375" customWidth="1"/>
    <col min="7947" max="7948" width="3.7109375" customWidth="1"/>
    <col min="7949" max="7949" width="4.7109375" customWidth="1"/>
    <col min="7950" max="7950" width="4.28515625" customWidth="1"/>
    <col min="7951" max="7951" width="3.42578125" customWidth="1"/>
    <col min="7952" max="7952" width="9.140625" customWidth="1"/>
    <col min="7953" max="7953" width="9.28515625" customWidth="1"/>
    <col min="7954" max="7954" width="4.140625" customWidth="1"/>
    <col min="7955" max="7955" width="8.140625" customWidth="1"/>
    <col min="7956" max="7956" width="4.28515625" customWidth="1"/>
    <col min="7957" max="7957" width="9.7109375" customWidth="1"/>
    <col min="7958" max="7958" width="4.7109375" customWidth="1"/>
    <col min="7959" max="7959" width="4.5703125" customWidth="1"/>
    <col min="7960" max="7960" width="0" hidden="1" customWidth="1"/>
    <col min="8193" max="8193" width="4.140625" customWidth="1"/>
    <col min="8194" max="8194" width="25.5703125" customWidth="1"/>
    <col min="8195" max="8195" width="4.7109375" customWidth="1"/>
    <col min="8196" max="8196" width="3.85546875" customWidth="1"/>
    <col min="8197" max="8197" width="4.140625" customWidth="1"/>
    <col min="8198" max="8200" width="4.7109375" customWidth="1"/>
    <col min="8201" max="8201" width="7.5703125" customWidth="1"/>
    <col min="8202" max="8202" width="7.7109375" customWidth="1"/>
    <col min="8203" max="8204" width="3.7109375" customWidth="1"/>
    <col min="8205" max="8205" width="4.7109375" customWidth="1"/>
    <col min="8206" max="8206" width="4.28515625" customWidth="1"/>
    <col min="8207" max="8207" width="3.42578125" customWidth="1"/>
    <col min="8208" max="8208" width="9.140625" customWidth="1"/>
    <col min="8209" max="8209" width="9.28515625" customWidth="1"/>
    <col min="8210" max="8210" width="4.140625" customWidth="1"/>
    <col min="8211" max="8211" width="8.140625" customWidth="1"/>
    <col min="8212" max="8212" width="4.28515625" customWidth="1"/>
    <col min="8213" max="8213" width="9.7109375" customWidth="1"/>
    <col min="8214" max="8214" width="4.7109375" customWidth="1"/>
    <col min="8215" max="8215" width="4.5703125" customWidth="1"/>
    <col min="8216" max="8216" width="0" hidden="1" customWidth="1"/>
    <col min="8449" max="8449" width="4.140625" customWidth="1"/>
    <col min="8450" max="8450" width="25.5703125" customWidth="1"/>
    <col min="8451" max="8451" width="4.7109375" customWidth="1"/>
    <col min="8452" max="8452" width="3.85546875" customWidth="1"/>
    <col min="8453" max="8453" width="4.140625" customWidth="1"/>
    <col min="8454" max="8456" width="4.7109375" customWidth="1"/>
    <col min="8457" max="8457" width="7.5703125" customWidth="1"/>
    <col min="8458" max="8458" width="7.7109375" customWidth="1"/>
    <col min="8459" max="8460" width="3.7109375" customWidth="1"/>
    <col min="8461" max="8461" width="4.7109375" customWidth="1"/>
    <col min="8462" max="8462" width="4.28515625" customWidth="1"/>
    <col min="8463" max="8463" width="3.42578125" customWidth="1"/>
    <col min="8464" max="8464" width="9.140625" customWidth="1"/>
    <col min="8465" max="8465" width="9.28515625" customWidth="1"/>
    <col min="8466" max="8466" width="4.140625" customWidth="1"/>
    <col min="8467" max="8467" width="8.140625" customWidth="1"/>
    <col min="8468" max="8468" width="4.28515625" customWidth="1"/>
    <col min="8469" max="8469" width="9.7109375" customWidth="1"/>
    <col min="8470" max="8470" width="4.7109375" customWidth="1"/>
    <col min="8471" max="8471" width="4.5703125" customWidth="1"/>
    <col min="8472" max="8472" width="0" hidden="1" customWidth="1"/>
    <col min="8705" max="8705" width="4.140625" customWidth="1"/>
    <col min="8706" max="8706" width="25.5703125" customWidth="1"/>
    <col min="8707" max="8707" width="4.7109375" customWidth="1"/>
    <col min="8708" max="8708" width="3.85546875" customWidth="1"/>
    <col min="8709" max="8709" width="4.140625" customWidth="1"/>
    <col min="8710" max="8712" width="4.7109375" customWidth="1"/>
    <col min="8713" max="8713" width="7.5703125" customWidth="1"/>
    <col min="8714" max="8714" width="7.7109375" customWidth="1"/>
    <col min="8715" max="8716" width="3.7109375" customWidth="1"/>
    <col min="8717" max="8717" width="4.7109375" customWidth="1"/>
    <col min="8718" max="8718" width="4.28515625" customWidth="1"/>
    <col min="8719" max="8719" width="3.42578125" customWidth="1"/>
    <col min="8720" max="8720" width="9.140625" customWidth="1"/>
    <col min="8721" max="8721" width="9.28515625" customWidth="1"/>
    <col min="8722" max="8722" width="4.140625" customWidth="1"/>
    <col min="8723" max="8723" width="8.140625" customWidth="1"/>
    <col min="8724" max="8724" width="4.28515625" customWidth="1"/>
    <col min="8725" max="8725" width="9.7109375" customWidth="1"/>
    <col min="8726" max="8726" width="4.7109375" customWidth="1"/>
    <col min="8727" max="8727" width="4.5703125" customWidth="1"/>
    <col min="8728" max="8728" width="0" hidden="1" customWidth="1"/>
    <col min="8961" max="8961" width="4.140625" customWidth="1"/>
    <col min="8962" max="8962" width="25.5703125" customWidth="1"/>
    <col min="8963" max="8963" width="4.7109375" customWidth="1"/>
    <col min="8964" max="8964" width="3.85546875" customWidth="1"/>
    <col min="8965" max="8965" width="4.140625" customWidth="1"/>
    <col min="8966" max="8968" width="4.7109375" customWidth="1"/>
    <col min="8969" max="8969" width="7.5703125" customWidth="1"/>
    <col min="8970" max="8970" width="7.7109375" customWidth="1"/>
    <col min="8971" max="8972" width="3.7109375" customWidth="1"/>
    <col min="8973" max="8973" width="4.7109375" customWidth="1"/>
    <col min="8974" max="8974" width="4.28515625" customWidth="1"/>
    <col min="8975" max="8975" width="3.42578125" customWidth="1"/>
    <col min="8976" max="8976" width="9.140625" customWidth="1"/>
    <col min="8977" max="8977" width="9.28515625" customWidth="1"/>
    <col min="8978" max="8978" width="4.140625" customWidth="1"/>
    <col min="8979" max="8979" width="8.140625" customWidth="1"/>
    <col min="8980" max="8980" width="4.28515625" customWidth="1"/>
    <col min="8981" max="8981" width="9.7109375" customWidth="1"/>
    <col min="8982" max="8982" width="4.7109375" customWidth="1"/>
    <col min="8983" max="8983" width="4.5703125" customWidth="1"/>
    <col min="8984" max="8984" width="0" hidden="1" customWidth="1"/>
    <col min="9217" max="9217" width="4.140625" customWidth="1"/>
    <col min="9218" max="9218" width="25.5703125" customWidth="1"/>
    <col min="9219" max="9219" width="4.7109375" customWidth="1"/>
    <col min="9220" max="9220" width="3.85546875" customWidth="1"/>
    <col min="9221" max="9221" width="4.140625" customWidth="1"/>
    <col min="9222" max="9224" width="4.7109375" customWidth="1"/>
    <col min="9225" max="9225" width="7.5703125" customWidth="1"/>
    <col min="9226" max="9226" width="7.7109375" customWidth="1"/>
    <col min="9227" max="9228" width="3.7109375" customWidth="1"/>
    <col min="9229" max="9229" width="4.7109375" customWidth="1"/>
    <col min="9230" max="9230" width="4.28515625" customWidth="1"/>
    <col min="9231" max="9231" width="3.42578125" customWidth="1"/>
    <col min="9232" max="9232" width="9.140625" customWidth="1"/>
    <col min="9233" max="9233" width="9.28515625" customWidth="1"/>
    <col min="9234" max="9234" width="4.140625" customWidth="1"/>
    <col min="9235" max="9235" width="8.140625" customWidth="1"/>
    <col min="9236" max="9236" width="4.28515625" customWidth="1"/>
    <col min="9237" max="9237" width="9.7109375" customWidth="1"/>
    <col min="9238" max="9238" width="4.7109375" customWidth="1"/>
    <col min="9239" max="9239" width="4.5703125" customWidth="1"/>
    <col min="9240" max="9240" width="0" hidden="1" customWidth="1"/>
    <col min="9473" max="9473" width="4.140625" customWidth="1"/>
    <col min="9474" max="9474" width="25.5703125" customWidth="1"/>
    <col min="9475" max="9475" width="4.7109375" customWidth="1"/>
    <col min="9476" max="9476" width="3.85546875" customWidth="1"/>
    <col min="9477" max="9477" width="4.140625" customWidth="1"/>
    <col min="9478" max="9480" width="4.7109375" customWidth="1"/>
    <col min="9481" max="9481" width="7.5703125" customWidth="1"/>
    <col min="9482" max="9482" width="7.7109375" customWidth="1"/>
    <col min="9483" max="9484" width="3.7109375" customWidth="1"/>
    <col min="9485" max="9485" width="4.7109375" customWidth="1"/>
    <col min="9486" max="9486" width="4.28515625" customWidth="1"/>
    <col min="9487" max="9487" width="3.42578125" customWidth="1"/>
    <col min="9488" max="9488" width="9.140625" customWidth="1"/>
    <col min="9489" max="9489" width="9.28515625" customWidth="1"/>
    <col min="9490" max="9490" width="4.140625" customWidth="1"/>
    <col min="9491" max="9491" width="8.140625" customWidth="1"/>
    <col min="9492" max="9492" width="4.28515625" customWidth="1"/>
    <col min="9493" max="9493" width="9.7109375" customWidth="1"/>
    <col min="9494" max="9494" width="4.7109375" customWidth="1"/>
    <col min="9495" max="9495" width="4.5703125" customWidth="1"/>
    <col min="9496" max="9496" width="0" hidden="1" customWidth="1"/>
    <col min="9729" max="9729" width="4.140625" customWidth="1"/>
    <col min="9730" max="9730" width="25.5703125" customWidth="1"/>
    <col min="9731" max="9731" width="4.7109375" customWidth="1"/>
    <col min="9732" max="9732" width="3.85546875" customWidth="1"/>
    <col min="9733" max="9733" width="4.140625" customWidth="1"/>
    <col min="9734" max="9736" width="4.7109375" customWidth="1"/>
    <col min="9737" max="9737" width="7.5703125" customWidth="1"/>
    <col min="9738" max="9738" width="7.7109375" customWidth="1"/>
    <col min="9739" max="9740" width="3.7109375" customWidth="1"/>
    <col min="9741" max="9741" width="4.7109375" customWidth="1"/>
    <col min="9742" max="9742" width="4.28515625" customWidth="1"/>
    <col min="9743" max="9743" width="3.42578125" customWidth="1"/>
    <col min="9744" max="9744" width="9.140625" customWidth="1"/>
    <col min="9745" max="9745" width="9.28515625" customWidth="1"/>
    <col min="9746" max="9746" width="4.140625" customWidth="1"/>
    <col min="9747" max="9747" width="8.140625" customWidth="1"/>
    <col min="9748" max="9748" width="4.28515625" customWidth="1"/>
    <col min="9749" max="9749" width="9.7109375" customWidth="1"/>
    <col min="9750" max="9750" width="4.7109375" customWidth="1"/>
    <col min="9751" max="9751" width="4.5703125" customWidth="1"/>
    <col min="9752" max="9752" width="0" hidden="1" customWidth="1"/>
    <col min="9985" max="9985" width="4.140625" customWidth="1"/>
    <col min="9986" max="9986" width="25.5703125" customWidth="1"/>
    <col min="9987" max="9987" width="4.7109375" customWidth="1"/>
    <col min="9988" max="9988" width="3.85546875" customWidth="1"/>
    <col min="9989" max="9989" width="4.140625" customWidth="1"/>
    <col min="9990" max="9992" width="4.7109375" customWidth="1"/>
    <col min="9993" max="9993" width="7.5703125" customWidth="1"/>
    <col min="9994" max="9994" width="7.7109375" customWidth="1"/>
    <col min="9995" max="9996" width="3.7109375" customWidth="1"/>
    <col min="9997" max="9997" width="4.7109375" customWidth="1"/>
    <col min="9998" max="9998" width="4.28515625" customWidth="1"/>
    <col min="9999" max="9999" width="3.42578125" customWidth="1"/>
    <col min="10000" max="10000" width="9.140625" customWidth="1"/>
    <col min="10001" max="10001" width="9.28515625" customWidth="1"/>
    <col min="10002" max="10002" width="4.140625" customWidth="1"/>
    <col min="10003" max="10003" width="8.140625" customWidth="1"/>
    <col min="10004" max="10004" width="4.28515625" customWidth="1"/>
    <col min="10005" max="10005" width="9.7109375" customWidth="1"/>
    <col min="10006" max="10006" width="4.7109375" customWidth="1"/>
    <col min="10007" max="10007" width="4.5703125" customWidth="1"/>
    <col min="10008" max="10008" width="0" hidden="1" customWidth="1"/>
    <col min="10241" max="10241" width="4.140625" customWidth="1"/>
    <col min="10242" max="10242" width="25.5703125" customWidth="1"/>
    <col min="10243" max="10243" width="4.7109375" customWidth="1"/>
    <col min="10244" max="10244" width="3.85546875" customWidth="1"/>
    <col min="10245" max="10245" width="4.140625" customWidth="1"/>
    <col min="10246" max="10248" width="4.7109375" customWidth="1"/>
    <col min="10249" max="10249" width="7.5703125" customWidth="1"/>
    <col min="10250" max="10250" width="7.7109375" customWidth="1"/>
    <col min="10251" max="10252" width="3.7109375" customWidth="1"/>
    <col min="10253" max="10253" width="4.7109375" customWidth="1"/>
    <col min="10254" max="10254" width="4.28515625" customWidth="1"/>
    <col min="10255" max="10255" width="3.42578125" customWidth="1"/>
    <col min="10256" max="10256" width="9.140625" customWidth="1"/>
    <col min="10257" max="10257" width="9.28515625" customWidth="1"/>
    <col min="10258" max="10258" width="4.140625" customWidth="1"/>
    <col min="10259" max="10259" width="8.140625" customWidth="1"/>
    <col min="10260" max="10260" width="4.28515625" customWidth="1"/>
    <col min="10261" max="10261" width="9.7109375" customWidth="1"/>
    <col min="10262" max="10262" width="4.7109375" customWidth="1"/>
    <col min="10263" max="10263" width="4.5703125" customWidth="1"/>
    <col min="10264" max="10264" width="0" hidden="1" customWidth="1"/>
    <col min="10497" max="10497" width="4.140625" customWidth="1"/>
    <col min="10498" max="10498" width="25.5703125" customWidth="1"/>
    <col min="10499" max="10499" width="4.7109375" customWidth="1"/>
    <col min="10500" max="10500" width="3.85546875" customWidth="1"/>
    <col min="10501" max="10501" width="4.140625" customWidth="1"/>
    <col min="10502" max="10504" width="4.7109375" customWidth="1"/>
    <col min="10505" max="10505" width="7.5703125" customWidth="1"/>
    <col min="10506" max="10506" width="7.7109375" customWidth="1"/>
    <col min="10507" max="10508" width="3.7109375" customWidth="1"/>
    <col min="10509" max="10509" width="4.7109375" customWidth="1"/>
    <col min="10510" max="10510" width="4.28515625" customWidth="1"/>
    <col min="10511" max="10511" width="3.42578125" customWidth="1"/>
    <col min="10512" max="10512" width="9.140625" customWidth="1"/>
    <col min="10513" max="10513" width="9.28515625" customWidth="1"/>
    <col min="10514" max="10514" width="4.140625" customWidth="1"/>
    <col min="10515" max="10515" width="8.140625" customWidth="1"/>
    <col min="10516" max="10516" width="4.28515625" customWidth="1"/>
    <col min="10517" max="10517" width="9.7109375" customWidth="1"/>
    <col min="10518" max="10518" width="4.7109375" customWidth="1"/>
    <col min="10519" max="10519" width="4.5703125" customWidth="1"/>
    <col min="10520" max="10520" width="0" hidden="1" customWidth="1"/>
    <col min="10753" max="10753" width="4.140625" customWidth="1"/>
    <col min="10754" max="10754" width="25.5703125" customWidth="1"/>
    <col min="10755" max="10755" width="4.7109375" customWidth="1"/>
    <col min="10756" max="10756" width="3.85546875" customWidth="1"/>
    <col min="10757" max="10757" width="4.140625" customWidth="1"/>
    <col min="10758" max="10760" width="4.7109375" customWidth="1"/>
    <col min="10761" max="10761" width="7.5703125" customWidth="1"/>
    <col min="10762" max="10762" width="7.7109375" customWidth="1"/>
    <col min="10763" max="10764" width="3.7109375" customWidth="1"/>
    <col min="10765" max="10765" width="4.7109375" customWidth="1"/>
    <col min="10766" max="10766" width="4.28515625" customWidth="1"/>
    <col min="10767" max="10767" width="3.42578125" customWidth="1"/>
    <col min="10768" max="10768" width="9.140625" customWidth="1"/>
    <col min="10769" max="10769" width="9.28515625" customWidth="1"/>
    <col min="10770" max="10770" width="4.140625" customWidth="1"/>
    <col min="10771" max="10771" width="8.140625" customWidth="1"/>
    <col min="10772" max="10772" width="4.28515625" customWidth="1"/>
    <col min="10773" max="10773" width="9.7109375" customWidth="1"/>
    <col min="10774" max="10774" width="4.7109375" customWidth="1"/>
    <col min="10775" max="10775" width="4.5703125" customWidth="1"/>
    <col min="10776" max="10776" width="0" hidden="1" customWidth="1"/>
    <col min="11009" max="11009" width="4.140625" customWidth="1"/>
    <col min="11010" max="11010" width="25.5703125" customWidth="1"/>
    <col min="11011" max="11011" width="4.7109375" customWidth="1"/>
    <col min="11012" max="11012" width="3.85546875" customWidth="1"/>
    <col min="11013" max="11013" width="4.140625" customWidth="1"/>
    <col min="11014" max="11016" width="4.7109375" customWidth="1"/>
    <col min="11017" max="11017" width="7.5703125" customWidth="1"/>
    <col min="11018" max="11018" width="7.7109375" customWidth="1"/>
    <col min="11019" max="11020" width="3.7109375" customWidth="1"/>
    <col min="11021" max="11021" width="4.7109375" customWidth="1"/>
    <col min="11022" max="11022" width="4.28515625" customWidth="1"/>
    <col min="11023" max="11023" width="3.42578125" customWidth="1"/>
    <col min="11024" max="11024" width="9.140625" customWidth="1"/>
    <col min="11025" max="11025" width="9.28515625" customWidth="1"/>
    <col min="11026" max="11026" width="4.140625" customWidth="1"/>
    <col min="11027" max="11027" width="8.140625" customWidth="1"/>
    <col min="11028" max="11028" width="4.28515625" customWidth="1"/>
    <col min="11029" max="11029" width="9.7109375" customWidth="1"/>
    <col min="11030" max="11030" width="4.7109375" customWidth="1"/>
    <col min="11031" max="11031" width="4.5703125" customWidth="1"/>
    <col min="11032" max="11032" width="0" hidden="1" customWidth="1"/>
    <col min="11265" max="11265" width="4.140625" customWidth="1"/>
    <col min="11266" max="11266" width="25.5703125" customWidth="1"/>
    <col min="11267" max="11267" width="4.7109375" customWidth="1"/>
    <col min="11268" max="11268" width="3.85546875" customWidth="1"/>
    <col min="11269" max="11269" width="4.140625" customWidth="1"/>
    <col min="11270" max="11272" width="4.7109375" customWidth="1"/>
    <col min="11273" max="11273" width="7.5703125" customWidth="1"/>
    <col min="11274" max="11274" width="7.7109375" customWidth="1"/>
    <col min="11275" max="11276" width="3.7109375" customWidth="1"/>
    <col min="11277" max="11277" width="4.7109375" customWidth="1"/>
    <col min="11278" max="11278" width="4.28515625" customWidth="1"/>
    <col min="11279" max="11279" width="3.42578125" customWidth="1"/>
    <col min="11280" max="11280" width="9.140625" customWidth="1"/>
    <col min="11281" max="11281" width="9.28515625" customWidth="1"/>
    <col min="11282" max="11282" width="4.140625" customWidth="1"/>
    <col min="11283" max="11283" width="8.140625" customWidth="1"/>
    <col min="11284" max="11284" width="4.28515625" customWidth="1"/>
    <col min="11285" max="11285" width="9.7109375" customWidth="1"/>
    <col min="11286" max="11286" width="4.7109375" customWidth="1"/>
    <col min="11287" max="11287" width="4.5703125" customWidth="1"/>
    <col min="11288" max="11288" width="0" hidden="1" customWidth="1"/>
    <col min="11521" max="11521" width="4.140625" customWidth="1"/>
    <col min="11522" max="11522" width="25.5703125" customWidth="1"/>
    <col min="11523" max="11523" width="4.7109375" customWidth="1"/>
    <col min="11524" max="11524" width="3.85546875" customWidth="1"/>
    <col min="11525" max="11525" width="4.140625" customWidth="1"/>
    <col min="11526" max="11528" width="4.7109375" customWidth="1"/>
    <col min="11529" max="11529" width="7.5703125" customWidth="1"/>
    <col min="11530" max="11530" width="7.7109375" customWidth="1"/>
    <col min="11531" max="11532" width="3.7109375" customWidth="1"/>
    <col min="11533" max="11533" width="4.7109375" customWidth="1"/>
    <col min="11534" max="11534" width="4.28515625" customWidth="1"/>
    <col min="11535" max="11535" width="3.42578125" customWidth="1"/>
    <col min="11536" max="11536" width="9.140625" customWidth="1"/>
    <col min="11537" max="11537" width="9.28515625" customWidth="1"/>
    <col min="11538" max="11538" width="4.140625" customWidth="1"/>
    <col min="11539" max="11539" width="8.140625" customWidth="1"/>
    <col min="11540" max="11540" width="4.28515625" customWidth="1"/>
    <col min="11541" max="11541" width="9.7109375" customWidth="1"/>
    <col min="11542" max="11542" width="4.7109375" customWidth="1"/>
    <col min="11543" max="11543" width="4.5703125" customWidth="1"/>
    <col min="11544" max="11544" width="0" hidden="1" customWidth="1"/>
    <col min="11777" max="11777" width="4.140625" customWidth="1"/>
    <col min="11778" max="11778" width="25.5703125" customWidth="1"/>
    <col min="11779" max="11779" width="4.7109375" customWidth="1"/>
    <col min="11780" max="11780" width="3.85546875" customWidth="1"/>
    <col min="11781" max="11781" width="4.140625" customWidth="1"/>
    <col min="11782" max="11784" width="4.7109375" customWidth="1"/>
    <col min="11785" max="11785" width="7.5703125" customWidth="1"/>
    <col min="11786" max="11786" width="7.7109375" customWidth="1"/>
    <col min="11787" max="11788" width="3.7109375" customWidth="1"/>
    <col min="11789" max="11789" width="4.7109375" customWidth="1"/>
    <col min="11790" max="11790" width="4.28515625" customWidth="1"/>
    <col min="11791" max="11791" width="3.42578125" customWidth="1"/>
    <col min="11792" max="11792" width="9.140625" customWidth="1"/>
    <col min="11793" max="11793" width="9.28515625" customWidth="1"/>
    <col min="11794" max="11794" width="4.140625" customWidth="1"/>
    <col min="11795" max="11795" width="8.140625" customWidth="1"/>
    <col min="11796" max="11796" width="4.28515625" customWidth="1"/>
    <col min="11797" max="11797" width="9.7109375" customWidth="1"/>
    <col min="11798" max="11798" width="4.7109375" customWidth="1"/>
    <col min="11799" max="11799" width="4.5703125" customWidth="1"/>
    <col min="11800" max="11800" width="0" hidden="1" customWidth="1"/>
    <col min="12033" max="12033" width="4.140625" customWidth="1"/>
    <col min="12034" max="12034" width="25.5703125" customWidth="1"/>
    <col min="12035" max="12035" width="4.7109375" customWidth="1"/>
    <col min="12036" max="12036" width="3.85546875" customWidth="1"/>
    <col min="12037" max="12037" width="4.140625" customWidth="1"/>
    <col min="12038" max="12040" width="4.7109375" customWidth="1"/>
    <col min="12041" max="12041" width="7.5703125" customWidth="1"/>
    <col min="12042" max="12042" width="7.7109375" customWidth="1"/>
    <col min="12043" max="12044" width="3.7109375" customWidth="1"/>
    <col min="12045" max="12045" width="4.7109375" customWidth="1"/>
    <col min="12046" max="12046" width="4.28515625" customWidth="1"/>
    <col min="12047" max="12047" width="3.42578125" customWidth="1"/>
    <col min="12048" max="12048" width="9.140625" customWidth="1"/>
    <col min="12049" max="12049" width="9.28515625" customWidth="1"/>
    <col min="12050" max="12050" width="4.140625" customWidth="1"/>
    <col min="12051" max="12051" width="8.140625" customWidth="1"/>
    <col min="12052" max="12052" width="4.28515625" customWidth="1"/>
    <col min="12053" max="12053" width="9.7109375" customWidth="1"/>
    <col min="12054" max="12054" width="4.7109375" customWidth="1"/>
    <col min="12055" max="12055" width="4.5703125" customWidth="1"/>
    <col min="12056" max="12056" width="0" hidden="1" customWidth="1"/>
    <col min="12289" max="12289" width="4.140625" customWidth="1"/>
    <col min="12290" max="12290" width="25.5703125" customWidth="1"/>
    <col min="12291" max="12291" width="4.7109375" customWidth="1"/>
    <col min="12292" max="12292" width="3.85546875" customWidth="1"/>
    <col min="12293" max="12293" width="4.140625" customWidth="1"/>
    <col min="12294" max="12296" width="4.7109375" customWidth="1"/>
    <col min="12297" max="12297" width="7.5703125" customWidth="1"/>
    <col min="12298" max="12298" width="7.7109375" customWidth="1"/>
    <col min="12299" max="12300" width="3.7109375" customWidth="1"/>
    <col min="12301" max="12301" width="4.7109375" customWidth="1"/>
    <col min="12302" max="12302" width="4.28515625" customWidth="1"/>
    <col min="12303" max="12303" width="3.42578125" customWidth="1"/>
    <col min="12304" max="12304" width="9.140625" customWidth="1"/>
    <col min="12305" max="12305" width="9.28515625" customWidth="1"/>
    <col min="12306" max="12306" width="4.140625" customWidth="1"/>
    <col min="12307" max="12307" width="8.140625" customWidth="1"/>
    <col min="12308" max="12308" width="4.28515625" customWidth="1"/>
    <col min="12309" max="12309" width="9.7109375" customWidth="1"/>
    <col min="12310" max="12310" width="4.7109375" customWidth="1"/>
    <col min="12311" max="12311" width="4.5703125" customWidth="1"/>
    <col min="12312" max="12312" width="0" hidden="1" customWidth="1"/>
    <col min="12545" max="12545" width="4.140625" customWidth="1"/>
    <col min="12546" max="12546" width="25.5703125" customWidth="1"/>
    <col min="12547" max="12547" width="4.7109375" customWidth="1"/>
    <col min="12548" max="12548" width="3.85546875" customWidth="1"/>
    <col min="12549" max="12549" width="4.140625" customWidth="1"/>
    <col min="12550" max="12552" width="4.7109375" customWidth="1"/>
    <col min="12553" max="12553" width="7.5703125" customWidth="1"/>
    <col min="12554" max="12554" width="7.7109375" customWidth="1"/>
    <col min="12555" max="12556" width="3.7109375" customWidth="1"/>
    <col min="12557" max="12557" width="4.7109375" customWidth="1"/>
    <col min="12558" max="12558" width="4.28515625" customWidth="1"/>
    <col min="12559" max="12559" width="3.42578125" customWidth="1"/>
    <col min="12560" max="12560" width="9.140625" customWidth="1"/>
    <col min="12561" max="12561" width="9.28515625" customWidth="1"/>
    <col min="12562" max="12562" width="4.140625" customWidth="1"/>
    <col min="12563" max="12563" width="8.140625" customWidth="1"/>
    <col min="12564" max="12564" width="4.28515625" customWidth="1"/>
    <col min="12565" max="12565" width="9.7109375" customWidth="1"/>
    <col min="12566" max="12566" width="4.7109375" customWidth="1"/>
    <col min="12567" max="12567" width="4.5703125" customWidth="1"/>
    <col min="12568" max="12568" width="0" hidden="1" customWidth="1"/>
    <col min="12801" max="12801" width="4.140625" customWidth="1"/>
    <col min="12802" max="12802" width="25.5703125" customWidth="1"/>
    <col min="12803" max="12803" width="4.7109375" customWidth="1"/>
    <col min="12804" max="12804" width="3.85546875" customWidth="1"/>
    <col min="12805" max="12805" width="4.140625" customWidth="1"/>
    <col min="12806" max="12808" width="4.7109375" customWidth="1"/>
    <col min="12809" max="12809" width="7.5703125" customWidth="1"/>
    <col min="12810" max="12810" width="7.7109375" customWidth="1"/>
    <col min="12811" max="12812" width="3.7109375" customWidth="1"/>
    <col min="12813" max="12813" width="4.7109375" customWidth="1"/>
    <col min="12814" max="12814" width="4.28515625" customWidth="1"/>
    <col min="12815" max="12815" width="3.42578125" customWidth="1"/>
    <col min="12816" max="12816" width="9.140625" customWidth="1"/>
    <col min="12817" max="12817" width="9.28515625" customWidth="1"/>
    <col min="12818" max="12818" width="4.140625" customWidth="1"/>
    <col min="12819" max="12819" width="8.140625" customWidth="1"/>
    <col min="12820" max="12820" width="4.28515625" customWidth="1"/>
    <col min="12821" max="12821" width="9.7109375" customWidth="1"/>
    <col min="12822" max="12822" width="4.7109375" customWidth="1"/>
    <col min="12823" max="12823" width="4.5703125" customWidth="1"/>
    <col min="12824" max="12824" width="0" hidden="1" customWidth="1"/>
    <col min="13057" max="13057" width="4.140625" customWidth="1"/>
    <col min="13058" max="13058" width="25.5703125" customWidth="1"/>
    <col min="13059" max="13059" width="4.7109375" customWidth="1"/>
    <col min="13060" max="13060" width="3.85546875" customWidth="1"/>
    <col min="13061" max="13061" width="4.140625" customWidth="1"/>
    <col min="13062" max="13064" width="4.7109375" customWidth="1"/>
    <col min="13065" max="13065" width="7.5703125" customWidth="1"/>
    <col min="13066" max="13066" width="7.7109375" customWidth="1"/>
    <col min="13067" max="13068" width="3.7109375" customWidth="1"/>
    <col min="13069" max="13069" width="4.7109375" customWidth="1"/>
    <col min="13070" max="13070" width="4.28515625" customWidth="1"/>
    <col min="13071" max="13071" width="3.42578125" customWidth="1"/>
    <col min="13072" max="13072" width="9.140625" customWidth="1"/>
    <col min="13073" max="13073" width="9.28515625" customWidth="1"/>
    <col min="13074" max="13074" width="4.140625" customWidth="1"/>
    <col min="13075" max="13075" width="8.140625" customWidth="1"/>
    <col min="13076" max="13076" width="4.28515625" customWidth="1"/>
    <col min="13077" max="13077" width="9.7109375" customWidth="1"/>
    <col min="13078" max="13078" width="4.7109375" customWidth="1"/>
    <col min="13079" max="13079" width="4.5703125" customWidth="1"/>
    <col min="13080" max="13080" width="0" hidden="1" customWidth="1"/>
    <col min="13313" max="13313" width="4.140625" customWidth="1"/>
    <col min="13314" max="13314" width="25.5703125" customWidth="1"/>
    <col min="13315" max="13315" width="4.7109375" customWidth="1"/>
    <col min="13316" max="13316" width="3.85546875" customWidth="1"/>
    <col min="13317" max="13317" width="4.140625" customWidth="1"/>
    <col min="13318" max="13320" width="4.7109375" customWidth="1"/>
    <col min="13321" max="13321" width="7.5703125" customWidth="1"/>
    <col min="13322" max="13322" width="7.7109375" customWidth="1"/>
    <col min="13323" max="13324" width="3.7109375" customWidth="1"/>
    <col min="13325" max="13325" width="4.7109375" customWidth="1"/>
    <col min="13326" max="13326" width="4.28515625" customWidth="1"/>
    <col min="13327" max="13327" width="3.42578125" customWidth="1"/>
    <col min="13328" max="13328" width="9.140625" customWidth="1"/>
    <col min="13329" max="13329" width="9.28515625" customWidth="1"/>
    <col min="13330" max="13330" width="4.140625" customWidth="1"/>
    <col min="13331" max="13331" width="8.140625" customWidth="1"/>
    <col min="13332" max="13332" width="4.28515625" customWidth="1"/>
    <col min="13333" max="13333" width="9.7109375" customWidth="1"/>
    <col min="13334" max="13334" width="4.7109375" customWidth="1"/>
    <col min="13335" max="13335" width="4.5703125" customWidth="1"/>
    <col min="13336" max="13336" width="0" hidden="1" customWidth="1"/>
    <col min="13569" max="13569" width="4.140625" customWidth="1"/>
    <col min="13570" max="13570" width="25.5703125" customWidth="1"/>
    <col min="13571" max="13571" width="4.7109375" customWidth="1"/>
    <col min="13572" max="13572" width="3.85546875" customWidth="1"/>
    <col min="13573" max="13573" width="4.140625" customWidth="1"/>
    <col min="13574" max="13576" width="4.7109375" customWidth="1"/>
    <col min="13577" max="13577" width="7.5703125" customWidth="1"/>
    <col min="13578" max="13578" width="7.7109375" customWidth="1"/>
    <col min="13579" max="13580" width="3.7109375" customWidth="1"/>
    <col min="13581" max="13581" width="4.7109375" customWidth="1"/>
    <col min="13582" max="13582" width="4.28515625" customWidth="1"/>
    <col min="13583" max="13583" width="3.42578125" customWidth="1"/>
    <col min="13584" max="13584" width="9.140625" customWidth="1"/>
    <col min="13585" max="13585" width="9.28515625" customWidth="1"/>
    <col min="13586" max="13586" width="4.140625" customWidth="1"/>
    <col min="13587" max="13587" width="8.140625" customWidth="1"/>
    <col min="13588" max="13588" width="4.28515625" customWidth="1"/>
    <col min="13589" max="13589" width="9.7109375" customWidth="1"/>
    <col min="13590" max="13590" width="4.7109375" customWidth="1"/>
    <col min="13591" max="13591" width="4.5703125" customWidth="1"/>
    <col min="13592" max="13592" width="0" hidden="1" customWidth="1"/>
    <col min="13825" max="13825" width="4.140625" customWidth="1"/>
    <col min="13826" max="13826" width="25.5703125" customWidth="1"/>
    <col min="13827" max="13827" width="4.7109375" customWidth="1"/>
    <col min="13828" max="13828" width="3.85546875" customWidth="1"/>
    <col min="13829" max="13829" width="4.140625" customWidth="1"/>
    <col min="13830" max="13832" width="4.7109375" customWidth="1"/>
    <col min="13833" max="13833" width="7.5703125" customWidth="1"/>
    <col min="13834" max="13834" width="7.7109375" customWidth="1"/>
    <col min="13835" max="13836" width="3.7109375" customWidth="1"/>
    <col min="13837" max="13837" width="4.7109375" customWidth="1"/>
    <col min="13838" max="13838" width="4.28515625" customWidth="1"/>
    <col min="13839" max="13839" width="3.42578125" customWidth="1"/>
    <col min="13840" max="13840" width="9.140625" customWidth="1"/>
    <col min="13841" max="13841" width="9.28515625" customWidth="1"/>
    <col min="13842" max="13842" width="4.140625" customWidth="1"/>
    <col min="13843" max="13843" width="8.140625" customWidth="1"/>
    <col min="13844" max="13844" width="4.28515625" customWidth="1"/>
    <col min="13845" max="13845" width="9.7109375" customWidth="1"/>
    <col min="13846" max="13846" width="4.7109375" customWidth="1"/>
    <col min="13847" max="13847" width="4.5703125" customWidth="1"/>
    <col min="13848" max="13848" width="0" hidden="1" customWidth="1"/>
    <col min="14081" max="14081" width="4.140625" customWidth="1"/>
    <col min="14082" max="14082" width="25.5703125" customWidth="1"/>
    <col min="14083" max="14083" width="4.7109375" customWidth="1"/>
    <col min="14084" max="14084" width="3.85546875" customWidth="1"/>
    <col min="14085" max="14085" width="4.140625" customWidth="1"/>
    <col min="14086" max="14088" width="4.7109375" customWidth="1"/>
    <col min="14089" max="14089" width="7.5703125" customWidth="1"/>
    <col min="14090" max="14090" width="7.7109375" customWidth="1"/>
    <col min="14091" max="14092" width="3.7109375" customWidth="1"/>
    <col min="14093" max="14093" width="4.7109375" customWidth="1"/>
    <col min="14094" max="14094" width="4.28515625" customWidth="1"/>
    <col min="14095" max="14095" width="3.42578125" customWidth="1"/>
    <col min="14096" max="14096" width="9.140625" customWidth="1"/>
    <col min="14097" max="14097" width="9.28515625" customWidth="1"/>
    <col min="14098" max="14098" width="4.140625" customWidth="1"/>
    <col min="14099" max="14099" width="8.140625" customWidth="1"/>
    <col min="14100" max="14100" width="4.28515625" customWidth="1"/>
    <col min="14101" max="14101" width="9.7109375" customWidth="1"/>
    <col min="14102" max="14102" width="4.7109375" customWidth="1"/>
    <col min="14103" max="14103" width="4.5703125" customWidth="1"/>
    <col min="14104" max="14104" width="0" hidden="1" customWidth="1"/>
    <col min="14337" max="14337" width="4.140625" customWidth="1"/>
    <col min="14338" max="14338" width="25.5703125" customWidth="1"/>
    <col min="14339" max="14339" width="4.7109375" customWidth="1"/>
    <col min="14340" max="14340" width="3.85546875" customWidth="1"/>
    <col min="14341" max="14341" width="4.140625" customWidth="1"/>
    <col min="14342" max="14344" width="4.7109375" customWidth="1"/>
    <col min="14345" max="14345" width="7.5703125" customWidth="1"/>
    <col min="14346" max="14346" width="7.7109375" customWidth="1"/>
    <col min="14347" max="14348" width="3.7109375" customWidth="1"/>
    <col min="14349" max="14349" width="4.7109375" customWidth="1"/>
    <col min="14350" max="14350" width="4.28515625" customWidth="1"/>
    <col min="14351" max="14351" width="3.42578125" customWidth="1"/>
    <col min="14352" max="14352" width="9.140625" customWidth="1"/>
    <col min="14353" max="14353" width="9.28515625" customWidth="1"/>
    <col min="14354" max="14354" width="4.140625" customWidth="1"/>
    <col min="14355" max="14355" width="8.140625" customWidth="1"/>
    <col min="14356" max="14356" width="4.28515625" customWidth="1"/>
    <col min="14357" max="14357" width="9.7109375" customWidth="1"/>
    <col min="14358" max="14358" width="4.7109375" customWidth="1"/>
    <col min="14359" max="14359" width="4.5703125" customWidth="1"/>
    <col min="14360" max="14360" width="0" hidden="1" customWidth="1"/>
    <col min="14593" max="14593" width="4.140625" customWidth="1"/>
    <col min="14594" max="14594" width="25.5703125" customWidth="1"/>
    <col min="14595" max="14595" width="4.7109375" customWidth="1"/>
    <col min="14596" max="14596" width="3.85546875" customWidth="1"/>
    <col min="14597" max="14597" width="4.140625" customWidth="1"/>
    <col min="14598" max="14600" width="4.7109375" customWidth="1"/>
    <col min="14601" max="14601" width="7.5703125" customWidth="1"/>
    <col min="14602" max="14602" width="7.7109375" customWidth="1"/>
    <col min="14603" max="14604" width="3.7109375" customWidth="1"/>
    <col min="14605" max="14605" width="4.7109375" customWidth="1"/>
    <col min="14606" max="14606" width="4.28515625" customWidth="1"/>
    <col min="14607" max="14607" width="3.42578125" customWidth="1"/>
    <col min="14608" max="14608" width="9.140625" customWidth="1"/>
    <col min="14609" max="14609" width="9.28515625" customWidth="1"/>
    <col min="14610" max="14610" width="4.140625" customWidth="1"/>
    <col min="14611" max="14611" width="8.140625" customWidth="1"/>
    <col min="14612" max="14612" width="4.28515625" customWidth="1"/>
    <col min="14613" max="14613" width="9.7109375" customWidth="1"/>
    <col min="14614" max="14614" width="4.7109375" customWidth="1"/>
    <col min="14615" max="14615" width="4.5703125" customWidth="1"/>
    <col min="14616" max="14616" width="0" hidden="1" customWidth="1"/>
    <col min="14849" max="14849" width="4.140625" customWidth="1"/>
    <col min="14850" max="14850" width="25.5703125" customWidth="1"/>
    <col min="14851" max="14851" width="4.7109375" customWidth="1"/>
    <col min="14852" max="14852" width="3.85546875" customWidth="1"/>
    <col min="14853" max="14853" width="4.140625" customWidth="1"/>
    <col min="14854" max="14856" width="4.7109375" customWidth="1"/>
    <col min="14857" max="14857" width="7.5703125" customWidth="1"/>
    <col min="14858" max="14858" width="7.7109375" customWidth="1"/>
    <col min="14859" max="14860" width="3.7109375" customWidth="1"/>
    <col min="14861" max="14861" width="4.7109375" customWidth="1"/>
    <col min="14862" max="14862" width="4.28515625" customWidth="1"/>
    <col min="14863" max="14863" width="3.42578125" customWidth="1"/>
    <col min="14864" max="14864" width="9.140625" customWidth="1"/>
    <col min="14865" max="14865" width="9.28515625" customWidth="1"/>
    <col min="14866" max="14866" width="4.140625" customWidth="1"/>
    <col min="14867" max="14867" width="8.140625" customWidth="1"/>
    <col min="14868" max="14868" width="4.28515625" customWidth="1"/>
    <col min="14869" max="14869" width="9.7109375" customWidth="1"/>
    <col min="14870" max="14870" width="4.7109375" customWidth="1"/>
    <col min="14871" max="14871" width="4.5703125" customWidth="1"/>
    <col min="14872" max="14872" width="0" hidden="1" customWidth="1"/>
    <col min="15105" max="15105" width="4.140625" customWidth="1"/>
    <col min="15106" max="15106" width="25.5703125" customWidth="1"/>
    <col min="15107" max="15107" width="4.7109375" customWidth="1"/>
    <col min="15108" max="15108" width="3.85546875" customWidth="1"/>
    <col min="15109" max="15109" width="4.140625" customWidth="1"/>
    <col min="15110" max="15112" width="4.7109375" customWidth="1"/>
    <col min="15113" max="15113" width="7.5703125" customWidth="1"/>
    <col min="15114" max="15114" width="7.7109375" customWidth="1"/>
    <col min="15115" max="15116" width="3.7109375" customWidth="1"/>
    <col min="15117" max="15117" width="4.7109375" customWidth="1"/>
    <col min="15118" max="15118" width="4.28515625" customWidth="1"/>
    <col min="15119" max="15119" width="3.42578125" customWidth="1"/>
    <col min="15120" max="15120" width="9.140625" customWidth="1"/>
    <col min="15121" max="15121" width="9.28515625" customWidth="1"/>
    <col min="15122" max="15122" width="4.140625" customWidth="1"/>
    <col min="15123" max="15123" width="8.140625" customWidth="1"/>
    <col min="15124" max="15124" width="4.28515625" customWidth="1"/>
    <col min="15125" max="15125" width="9.7109375" customWidth="1"/>
    <col min="15126" max="15126" width="4.7109375" customWidth="1"/>
    <col min="15127" max="15127" width="4.5703125" customWidth="1"/>
    <col min="15128" max="15128" width="0" hidden="1" customWidth="1"/>
    <col min="15361" max="15361" width="4.140625" customWidth="1"/>
    <col min="15362" max="15362" width="25.5703125" customWidth="1"/>
    <col min="15363" max="15363" width="4.7109375" customWidth="1"/>
    <col min="15364" max="15364" width="3.85546875" customWidth="1"/>
    <col min="15365" max="15365" width="4.140625" customWidth="1"/>
    <col min="15366" max="15368" width="4.7109375" customWidth="1"/>
    <col min="15369" max="15369" width="7.5703125" customWidth="1"/>
    <col min="15370" max="15370" width="7.7109375" customWidth="1"/>
    <col min="15371" max="15372" width="3.7109375" customWidth="1"/>
    <col min="15373" max="15373" width="4.7109375" customWidth="1"/>
    <col min="15374" max="15374" width="4.28515625" customWidth="1"/>
    <col min="15375" max="15375" width="3.42578125" customWidth="1"/>
    <col min="15376" max="15376" width="9.140625" customWidth="1"/>
    <col min="15377" max="15377" width="9.28515625" customWidth="1"/>
    <col min="15378" max="15378" width="4.140625" customWidth="1"/>
    <col min="15379" max="15379" width="8.140625" customWidth="1"/>
    <col min="15380" max="15380" width="4.28515625" customWidth="1"/>
    <col min="15381" max="15381" width="9.7109375" customWidth="1"/>
    <col min="15382" max="15382" width="4.7109375" customWidth="1"/>
    <col min="15383" max="15383" width="4.5703125" customWidth="1"/>
    <col min="15384" max="15384" width="0" hidden="1" customWidth="1"/>
    <col min="15617" max="15617" width="4.140625" customWidth="1"/>
    <col min="15618" max="15618" width="25.5703125" customWidth="1"/>
    <col min="15619" max="15619" width="4.7109375" customWidth="1"/>
    <col min="15620" max="15620" width="3.85546875" customWidth="1"/>
    <col min="15621" max="15621" width="4.140625" customWidth="1"/>
    <col min="15622" max="15624" width="4.7109375" customWidth="1"/>
    <col min="15625" max="15625" width="7.5703125" customWidth="1"/>
    <col min="15626" max="15626" width="7.7109375" customWidth="1"/>
    <col min="15627" max="15628" width="3.7109375" customWidth="1"/>
    <col min="15629" max="15629" width="4.7109375" customWidth="1"/>
    <col min="15630" max="15630" width="4.28515625" customWidth="1"/>
    <col min="15631" max="15631" width="3.42578125" customWidth="1"/>
    <col min="15632" max="15632" width="9.140625" customWidth="1"/>
    <col min="15633" max="15633" width="9.28515625" customWidth="1"/>
    <col min="15634" max="15634" width="4.140625" customWidth="1"/>
    <col min="15635" max="15635" width="8.140625" customWidth="1"/>
    <col min="15636" max="15636" width="4.28515625" customWidth="1"/>
    <col min="15637" max="15637" width="9.7109375" customWidth="1"/>
    <col min="15638" max="15638" width="4.7109375" customWidth="1"/>
    <col min="15639" max="15639" width="4.5703125" customWidth="1"/>
    <col min="15640" max="15640" width="0" hidden="1" customWidth="1"/>
    <col min="15873" max="15873" width="4.140625" customWidth="1"/>
    <col min="15874" max="15874" width="25.5703125" customWidth="1"/>
    <col min="15875" max="15875" width="4.7109375" customWidth="1"/>
    <col min="15876" max="15876" width="3.85546875" customWidth="1"/>
    <col min="15877" max="15877" width="4.140625" customWidth="1"/>
    <col min="15878" max="15880" width="4.7109375" customWidth="1"/>
    <col min="15881" max="15881" width="7.5703125" customWidth="1"/>
    <col min="15882" max="15882" width="7.7109375" customWidth="1"/>
    <col min="15883" max="15884" width="3.7109375" customWidth="1"/>
    <col min="15885" max="15885" width="4.7109375" customWidth="1"/>
    <col min="15886" max="15886" width="4.28515625" customWidth="1"/>
    <col min="15887" max="15887" width="3.42578125" customWidth="1"/>
    <col min="15888" max="15888" width="9.140625" customWidth="1"/>
    <col min="15889" max="15889" width="9.28515625" customWidth="1"/>
    <col min="15890" max="15890" width="4.140625" customWidth="1"/>
    <col min="15891" max="15891" width="8.140625" customWidth="1"/>
    <col min="15892" max="15892" width="4.28515625" customWidth="1"/>
    <col min="15893" max="15893" width="9.7109375" customWidth="1"/>
    <col min="15894" max="15894" width="4.7109375" customWidth="1"/>
    <col min="15895" max="15895" width="4.5703125" customWidth="1"/>
    <col min="15896" max="15896" width="0" hidden="1" customWidth="1"/>
    <col min="16129" max="16129" width="4.140625" customWidth="1"/>
    <col min="16130" max="16130" width="25.5703125" customWidth="1"/>
    <col min="16131" max="16131" width="4.7109375" customWidth="1"/>
    <col min="16132" max="16132" width="3.85546875" customWidth="1"/>
    <col min="16133" max="16133" width="4.140625" customWidth="1"/>
    <col min="16134" max="16136" width="4.7109375" customWidth="1"/>
    <col min="16137" max="16137" width="7.5703125" customWidth="1"/>
    <col min="16138" max="16138" width="7.7109375" customWidth="1"/>
    <col min="16139" max="16140" width="3.7109375" customWidth="1"/>
    <col min="16141" max="16141" width="4.7109375" customWidth="1"/>
    <col min="16142" max="16142" width="4.28515625" customWidth="1"/>
    <col min="16143" max="16143" width="3.42578125" customWidth="1"/>
    <col min="16144" max="16144" width="9.140625" customWidth="1"/>
    <col min="16145" max="16145" width="9.28515625" customWidth="1"/>
    <col min="16146" max="16146" width="4.140625" customWidth="1"/>
    <col min="16147" max="16147" width="8.140625" customWidth="1"/>
    <col min="16148" max="16148" width="4.28515625" customWidth="1"/>
    <col min="16149" max="16149" width="9.7109375" customWidth="1"/>
    <col min="16150" max="16150" width="4.7109375" customWidth="1"/>
    <col min="16151" max="16151" width="4.5703125" customWidth="1"/>
    <col min="16152" max="16152" width="0" hidden="1" customWidth="1"/>
  </cols>
  <sheetData>
    <row r="1" spans="1:29" ht="27.75" customHeight="1" x14ac:dyDescent="0.25">
      <c r="A1" s="37" t="s">
        <v>65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9" ht="15" customHeight="1" x14ac:dyDescent="0.25">
      <c r="A2" s="38" t="s">
        <v>0</v>
      </c>
      <c r="B2" s="38" t="s">
        <v>1</v>
      </c>
      <c r="C2" s="39" t="s">
        <v>2</v>
      </c>
      <c r="D2" s="40"/>
      <c r="E2" s="43" t="s">
        <v>3</v>
      </c>
      <c r="F2" s="43"/>
      <c r="G2" s="43" t="s">
        <v>4</v>
      </c>
      <c r="H2" s="43"/>
      <c r="I2" s="43" t="s">
        <v>5</v>
      </c>
      <c r="J2" s="43"/>
      <c r="K2" s="43" t="s">
        <v>6</v>
      </c>
      <c r="L2" s="43"/>
      <c r="M2" s="43"/>
      <c r="N2" s="43"/>
      <c r="O2" s="56" t="s">
        <v>7</v>
      </c>
      <c r="P2" s="39" t="s">
        <v>8</v>
      </c>
      <c r="Q2" s="40"/>
      <c r="R2" s="57" t="s">
        <v>9</v>
      </c>
      <c r="S2" s="57"/>
      <c r="T2" s="57"/>
      <c r="U2" s="57"/>
      <c r="V2" s="39" t="s">
        <v>10</v>
      </c>
      <c r="W2" s="40"/>
    </row>
    <row r="3" spans="1:29" ht="12.75" customHeight="1" x14ac:dyDescent="0.25">
      <c r="A3" s="38"/>
      <c r="B3" s="38"/>
      <c r="C3" s="41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56"/>
      <c r="P3" s="41"/>
      <c r="Q3" s="42"/>
      <c r="R3" s="57" t="s">
        <v>11</v>
      </c>
      <c r="S3" s="57"/>
      <c r="T3" s="57" t="s">
        <v>12</v>
      </c>
      <c r="U3" s="57"/>
      <c r="V3" s="41"/>
      <c r="W3" s="42"/>
    </row>
    <row r="4" spans="1:29" ht="74.25" customHeight="1" x14ac:dyDescent="0.25">
      <c r="A4" s="38"/>
      <c r="B4" s="38"/>
      <c r="C4" s="1" t="s">
        <v>13</v>
      </c>
      <c r="D4" s="1" t="s">
        <v>14</v>
      </c>
      <c r="E4" s="2" t="s">
        <v>15</v>
      </c>
      <c r="F4" s="34" t="s">
        <v>16</v>
      </c>
      <c r="G4" s="2" t="s">
        <v>13</v>
      </c>
      <c r="H4" s="2" t="s">
        <v>17</v>
      </c>
      <c r="I4" s="4" t="s">
        <v>18</v>
      </c>
      <c r="J4" s="4" t="s">
        <v>19</v>
      </c>
      <c r="K4" s="5" t="s">
        <v>13</v>
      </c>
      <c r="L4" s="5" t="s">
        <v>20</v>
      </c>
      <c r="M4" s="6" t="s">
        <v>21</v>
      </c>
      <c r="N4" s="7" t="s">
        <v>22</v>
      </c>
      <c r="O4" s="56"/>
      <c r="P4" s="7" t="s">
        <v>13</v>
      </c>
      <c r="Q4" s="8" t="s">
        <v>23</v>
      </c>
      <c r="R4" s="9" t="s">
        <v>24</v>
      </c>
      <c r="S4" s="9" t="s">
        <v>25</v>
      </c>
      <c r="T4" s="9" t="s">
        <v>24</v>
      </c>
      <c r="U4" s="9" t="s">
        <v>25</v>
      </c>
      <c r="V4" s="10" t="s">
        <v>26</v>
      </c>
      <c r="W4" s="10" t="s">
        <v>27</v>
      </c>
    </row>
    <row r="5" spans="1:29" ht="11.25" customHeight="1" x14ac:dyDescent="0.25">
      <c r="A5" s="11">
        <v>1</v>
      </c>
      <c r="B5" s="11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</row>
    <row r="6" spans="1:29" x14ac:dyDescent="0.25">
      <c r="A6" s="13">
        <v>1000</v>
      </c>
      <c r="B6" s="14" t="s">
        <v>28</v>
      </c>
      <c r="C6" s="15">
        <f t="shared" ref="C6:W6" si="0">SUM(C7,C14,C22,C19,C20,C21,C27,C29,C31,C33,C34)</f>
        <v>571</v>
      </c>
      <c r="D6" s="15">
        <f t="shared" si="0"/>
        <v>0</v>
      </c>
      <c r="E6" s="15">
        <f t="shared" si="0"/>
        <v>657</v>
      </c>
      <c r="F6" s="15">
        <f t="shared" si="0"/>
        <v>31</v>
      </c>
      <c r="G6" s="15">
        <f t="shared" si="0"/>
        <v>710</v>
      </c>
      <c r="H6" s="15">
        <f t="shared" si="0"/>
        <v>3</v>
      </c>
      <c r="I6" s="16">
        <f t="shared" si="0"/>
        <v>234.947</v>
      </c>
      <c r="J6" s="16">
        <f t="shared" si="0"/>
        <v>199.155</v>
      </c>
      <c r="K6" s="15">
        <f t="shared" si="0"/>
        <v>63</v>
      </c>
      <c r="L6" s="15">
        <f t="shared" si="0"/>
        <v>38</v>
      </c>
      <c r="M6" s="15">
        <f t="shared" si="0"/>
        <v>25</v>
      </c>
      <c r="N6" s="15">
        <f t="shared" si="0"/>
        <v>38</v>
      </c>
      <c r="O6" s="15">
        <f t="shared" si="0"/>
        <v>30</v>
      </c>
      <c r="P6" s="16">
        <f t="shared" si="0"/>
        <v>56188.414000000004</v>
      </c>
      <c r="Q6" s="16">
        <f t="shared" si="0"/>
        <v>12802.639000000001</v>
      </c>
      <c r="R6" s="18">
        <f t="shared" si="0"/>
        <v>94</v>
      </c>
      <c r="S6" s="17">
        <f t="shared" si="0"/>
        <v>3488.1730000000002</v>
      </c>
      <c r="T6" s="15">
        <f t="shared" si="0"/>
        <v>77</v>
      </c>
      <c r="U6" s="16">
        <f t="shared" si="0"/>
        <v>2220.261</v>
      </c>
      <c r="V6" s="15">
        <f t="shared" si="0"/>
        <v>2</v>
      </c>
      <c r="W6" s="15">
        <f t="shared" si="0"/>
        <v>1</v>
      </c>
    </row>
    <row r="7" spans="1:29" x14ac:dyDescent="0.25">
      <c r="A7" s="13">
        <v>1100</v>
      </c>
      <c r="B7" s="14" t="s">
        <v>29</v>
      </c>
      <c r="C7" s="19">
        <f t="shared" ref="C7:J7" si="1">SUM(C8,C12)</f>
        <v>76</v>
      </c>
      <c r="D7" s="19">
        <f t="shared" si="1"/>
        <v>0</v>
      </c>
      <c r="E7" s="19">
        <f t="shared" si="1"/>
        <v>93</v>
      </c>
      <c r="F7" s="19">
        <f t="shared" si="1"/>
        <v>2</v>
      </c>
      <c r="G7" s="19">
        <f t="shared" si="1"/>
        <v>91</v>
      </c>
      <c r="H7" s="19">
        <f t="shared" si="1"/>
        <v>1</v>
      </c>
      <c r="I7" s="20">
        <f>SUM(I8,I12)</f>
        <v>18.224</v>
      </c>
      <c r="J7" s="20">
        <f t="shared" si="1"/>
        <v>16.898000000000003</v>
      </c>
      <c r="K7" s="21">
        <f>SUM(L7,M7)</f>
        <v>3</v>
      </c>
      <c r="L7" s="19">
        <f>SUM(L8,L12)</f>
        <v>3</v>
      </c>
      <c r="M7" s="19">
        <f t="shared" ref="M7:W7" si="2">SUM(M8,M12)</f>
        <v>0</v>
      </c>
      <c r="N7" s="19">
        <f t="shared" si="2"/>
        <v>3</v>
      </c>
      <c r="O7" s="19">
        <f t="shared" si="2"/>
        <v>0</v>
      </c>
      <c r="P7" s="20">
        <f t="shared" si="2"/>
        <v>1420.46</v>
      </c>
      <c r="Q7" s="20">
        <f t="shared" si="2"/>
        <v>0</v>
      </c>
      <c r="R7" s="19">
        <f t="shared" si="2"/>
        <v>24</v>
      </c>
      <c r="S7" s="20">
        <f t="shared" si="2"/>
        <v>1420.46</v>
      </c>
      <c r="T7" s="19">
        <f>SUM(T8,T12)</f>
        <v>18</v>
      </c>
      <c r="U7" s="20">
        <f t="shared" si="2"/>
        <v>457.005</v>
      </c>
      <c r="V7" s="19">
        <f t="shared" si="2"/>
        <v>0</v>
      </c>
      <c r="W7" s="19">
        <f t="shared" si="2"/>
        <v>0</v>
      </c>
    </row>
    <row r="8" spans="1:29" x14ac:dyDescent="0.25">
      <c r="A8" s="13">
        <v>1110</v>
      </c>
      <c r="B8" s="14" t="s">
        <v>30</v>
      </c>
      <c r="C8" s="21">
        <f>SUM('[1]ГРУДЕНЬ позаплан'!C8,'[1]січень-ЛИСТОПАДпозапл'!C8)</f>
        <v>31</v>
      </c>
      <c r="D8" s="21">
        <f>SUM('[1]ГРУДЕНЬ позаплан'!D8,'[1]січень-ЛИСТОПАДпозапл'!D8)</f>
        <v>0</v>
      </c>
      <c r="E8" s="21">
        <f>SUM('[1]ГРУДЕНЬ позаплан'!E8,'[1]січень-ЛИСТОПАДпозапл'!E8)</f>
        <v>38</v>
      </c>
      <c r="F8" s="21">
        <f>SUM('[1]ГРУДЕНЬ позаплан'!F8,'[1]січень-ЛИСТОПАДпозапл'!F8)</f>
        <v>2</v>
      </c>
      <c r="G8" s="21">
        <f>SUM('[1]ГРУДЕНЬ позаплан'!G8,'[1]січень-ЛИСТОПАДпозапл'!G8)</f>
        <v>36</v>
      </c>
      <c r="H8" s="21">
        <f>SUM('[1]ГРУДЕНЬ позаплан'!H8,'[1]січень-ЛИСТОПАДпозапл'!H8)</f>
        <v>1</v>
      </c>
      <c r="I8" s="25">
        <f>SUM('[1]ГРУДЕНЬ позаплан'!I8,'[1]січень-ЛИСТОПАДпозапл'!I8)</f>
        <v>7.7690000000000001</v>
      </c>
      <c r="J8" s="25">
        <f>SUM('[1]ГРУДЕНЬ позаплан'!J8,'[1]січень-ЛИСТОПАДпозапл'!J8)</f>
        <v>7.9560000000000013</v>
      </c>
      <c r="K8" s="21">
        <f>SUM('[1]ГРУДЕНЬ позаплан'!K8,'[1]січень-ЛИСТОПАДпозапл'!K8)</f>
        <v>3</v>
      </c>
      <c r="L8" s="21">
        <f>SUM('[1]ГРУДЕНЬ позаплан'!L8,'[1]січень-ЛИСТОПАДпозапл'!L8)</f>
        <v>3</v>
      </c>
      <c r="M8" s="21">
        <f>SUM('[1]ГРУДЕНЬ позаплан'!M8,'[1]січень-ЛИСТОПАДпозапл'!M8)</f>
        <v>0</v>
      </c>
      <c r="N8" s="21">
        <f>SUM('[1]ГРУДЕНЬ позаплан'!N8,'[1]січень-ЛИСТОПАДпозапл'!N8)</f>
        <v>3</v>
      </c>
      <c r="O8" s="21">
        <f>SUM('[1]ГРУДЕНЬ позаплан'!O8,'[1]січень-ЛИСТОПАДпозапл'!O8)</f>
        <v>0</v>
      </c>
      <c r="P8" s="25">
        <f>SUM('[1]ГРУДЕНЬ позаплан'!P8,'[1]січень-ЛИСТОПАДпозапл'!P8)</f>
        <v>1409.5250000000001</v>
      </c>
      <c r="Q8" s="25">
        <f>SUM('[1]ГРУДЕНЬ позаплан'!Q8,'[1]січень-ЛИСТОПАДпозапл'!Q8)</f>
        <v>0</v>
      </c>
      <c r="R8" s="21">
        <f>SUM('[1]ГРУДЕНЬ позаплан'!R8,'[1]січень-ЛИСТОПАДпозапл'!R8)</f>
        <v>20</v>
      </c>
      <c r="S8" s="25">
        <f>SUM('[1]ГРУДЕНЬ позаплан'!S8,'[1]січень-ЛИСТОПАДпозапл'!S8)</f>
        <v>1409.5250000000001</v>
      </c>
      <c r="T8" s="21">
        <f>SUM('[1]ГРУДЕНЬ позаплан'!T8,'[1]січень-ЛИСТОПАДпозапл'!T8)</f>
        <v>14</v>
      </c>
      <c r="U8" s="25">
        <f>SUM('[1]ГРУДЕНЬ позаплан'!U8,'[1]січень-ЛИСТОПАДпозапл'!U8)</f>
        <v>436.14699999999999</v>
      </c>
      <c r="V8" s="21">
        <f>SUM('[1]ГРУДЕНЬ позаплан'!V8,'[1]січень-ЛИСТОПАДпозапл'!V8)</f>
        <v>0</v>
      </c>
      <c r="W8" s="21">
        <f>SUM('[1]ГРУДЕНЬ позаплан'!W8,'[1]січень-ЛИСТОПАДпозапл'!W8)</f>
        <v>0</v>
      </c>
    </row>
    <row r="9" spans="1:29" ht="12.75" customHeight="1" x14ac:dyDescent="0.25">
      <c r="A9" s="13">
        <v>1120</v>
      </c>
      <c r="B9" s="14" t="s">
        <v>31</v>
      </c>
      <c r="C9" s="21">
        <f>SUM('[1]ГРУДЕНЬ позаплан'!C9,'[1]січень-ЛИСТОПАДпозапл'!C9)</f>
        <v>0</v>
      </c>
      <c r="D9" s="21">
        <f>SUM('[1]ГРУДЕНЬ позаплан'!D9,'[1]січень-ЛИСТОПАДпозапл'!D9)</f>
        <v>0</v>
      </c>
      <c r="E9" s="21">
        <f>SUM('[1]ГРУДЕНЬ позаплан'!E9,'[1]січень-ЛИСТОПАДпозапл'!E9)</f>
        <v>0</v>
      </c>
      <c r="F9" s="21">
        <f>SUM('[1]ГРУДЕНЬ позаплан'!F9,'[1]січень-ЛИСТОПАДпозапл'!F9)</f>
        <v>0</v>
      </c>
      <c r="G9" s="21">
        <f>SUM('[1]ГРУДЕНЬ позаплан'!G9,'[1]січень-ЛИСТОПАДпозапл'!G9)</f>
        <v>0</v>
      </c>
      <c r="H9" s="21">
        <f>SUM('[1]ГРУДЕНЬ позаплан'!H9,'[1]січень-ЛИСТОПАДпозапл'!H9)</f>
        <v>0</v>
      </c>
      <c r="I9" s="25">
        <f>SUM('[1]ГРУДЕНЬ позаплан'!I9,'[1]січень-ЛИСТОПАДпозапл'!I9)</f>
        <v>0</v>
      </c>
      <c r="J9" s="25">
        <f>SUM('[1]ГРУДЕНЬ позаплан'!J9,'[1]січень-ЛИСТОПАДпозапл'!J9)</f>
        <v>0</v>
      </c>
      <c r="K9" s="21">
        <f>SUM('[1]ГРУДЕНЬ позаплан'!K9,'[1]січень-ЛИСТОПАДпозапл'!K9)</f>
        <v>0</v>
      </c>
      <c r="L9" s="21">
        <f>SUM('[1]ГРУДЕНЬ позаплан'!L9,'[1]січень-ЛИСТОПАДпозапл'!L9)</f>
        <v>0</v>
      </c>
      <c r="M9" s="21">
        <f>SUM('[1]ГРУДЕНЬ позаплан'!M9,'[1]січень-ЛИСТОПАДпозапл'!M9)</f>
        <v>0</v>
      </c>
      <c r="N9" s="21">
        <f>SUM('[1]ГРУДЕНЬ позаплан'!N9,'[1]січень-ЛИСТОПАДпозапл'!N9)</f>
        <v>0</v>
      </c>
      <c r="O9" s="21">
        <f>SUM('[1]ГРУДЕНЬ позаплан'!O9,'[1]січень-ЛИСТОПАДпозапл'!O9)</f>
        <v>0</v>
      </c>
      <c r="P9" s="25">
        <f>SUM('[1]ГРУДЕНЬ позаплан'!P9,'[1]січень-ЛИСТОПАДпозапл'!P9)</f>
        <v>0</v>
      </c>
      <c r="Q9" s="25">
        <f>SUM('[1]ГРУДЕНЬ позаплан'!Q9,'[1]січень-ЛИСТОПАДпозапл'!Q9)</f>
        <v>0</v>
      </c>
      <c r="R9" s="21">
        <f>SUM('[1]ГРУДЕНЬ позаплан'!R9,'[1]січень-ЛИСТОПАДпозапл'!R9)</f>
        <v>0</v>
      </c>
      <c r="S9" s="25">
        <f>SUM('[1]ГРУДЕНЬ позаплан'!S9,'[1]січень-ЛИСТОПАДпозапл'!S9)</f>
        <v>0</v>
      </c>
      <c r="T9" s="21">
        <f>SUM('[1]ГРУДЕНЬ позаплан'!T9,'[1]січень-ЛИСТОПАДпозапл'!T9)</f>
        <v>0</v>
      </c>
      <c r="U9" s="25">
        <f>SUM('[1]ГРУДЕНЬ позаплан'!U9,'[1]січень-ЛИСТОПАДпозапл'!U9)</f>
        <v>0</v>
      </c>
      <c r="V9" s="21">
        <f>SUM('[1]ГРУДЕНЬ позаплан'!V9,'[1]січень-ЛИСТОПАДпозапл'!V9)</f>
        <v>0</v>
      </c>
      <c r="W9" s="21">
        <f>SUM('[1]ГРУДЕНЬ позаплан'!W9,'[1]січень-ЛИСТОПАДпозапл'!W9)</f>
        <v>0</v>
      </c>
      <c r="AC9" s="22" t="s">
        <v>32</v>
      </c>
    </row>
    <row r="10" spans="1:29" x14ac:dyDescent="0.25">
      <c r="A10" s="13">
        <v>1121</v>
      </c>
      <c r="B10" s="14" t="s">
        <v>33</v>
      </c>
      <c r="C10" s="21">
        <f>SUM('[1]ГРУДЕНЬ позаплан'!C10,'[1]січень-ЛИСТОПАДпозапл'!C10)</f>
        <v>0</v>
      </c>
      <c r="D10" s="21">
        <f>SUM('[1]ГРУДЕНЬ позаплан'!D10,'[1]січень-ЛИСТОПАДпозапл'!D10)</f>
        <v>0</v>
      </c>
      <c r="E10" s="21">
        <f>SUM('[1]ГРУДЕНЬ позаплан'!E10,'[1]січень-ЛИСТОПАДпозапл'!E10)</f>
        <v>0</v>
      </c>
      <c r="F10" s="21">
        <f>SUM('[1]ГРУДЕНЬ позаплан'!F10,'[1]січень-ЛИСТОПАДпозапл'!F10)</f>
        <v>0</v>
      </c>
      <c r="G10" s="21">
        <f>SUM('[1]ГРУДЕНЬ позаплан'!G10,'[1]січень-ЛИСТОПАДпозапл'!G10)</f>
        <v>0</v>
      </c>
      <c r="H10" s="21">
        <f>SUM('[1]ГРУДЕНЬ позаплан'!H10,'[1]січень-ЛИСТОПАДпозапл'!H10)</f>
        <v>0</v>
      </c>
      <c r="I10" s="25">
        <f>SUM('[1]ГРУДЕНЬ позаплан'!I10,'[1]січень-ЛИСТОПАДпозапл'!I10)</f>
        <v>0</v>
      </c>
      <c r="J10" s="25">
        <f>SUM('[1]ГРУДЕНЬ позаплан'!J10,'[1]січень-ЛИСТОПАДпозапл'!J10)</f>
        <v>0</v>
      </c>
      <c r="K10" s="21">
        <f>SUM('[1]ГРУДЕНЬ позаплан'!K10,'[1]січень-ЛИСТОПАДпозапл'!K10)</f>
        <v>0</v>
      </c>
      <c r="L10" s="21">
        <f>SUM('[1]ГРУДЕНЬ позаплан'!L10,'[1]січень-ЛИСТОПАДпозапл'!L10)</f>
        <v>0</v>
      </c>
      <c r="M10" s="21">
        <f>SUM('[1]ГРУДЕНЬ позаплан'!M10,'[1]січень-ЛИСТОПАДпозапл'!M10)</f>
        <v>0</v>
      </c>
      <c r="N10" s="21">
        <f>SUM('[1]ГРУДЕНЬ позаплан'!N10,'[1]січень-ЛИСТОПАДпозапл'!N10)</f>
        <v>0</v>
      </c>
      <c r="O10" s="21">
        <f>SUM('[1]ГРУДЕНЬ позаплан'!O10,'[1]січень-ЛИСТОПАДпозапл'!O10)</f>
        <v>0</v>
      </c>
      <c r="P10" s="25">
        <f>SUM('[1]ГРУДЕНЬ позаплан'!P10,'[1]січень-ЛИСТОПАДпозапл'!P10)</f>
        <v>0</v>
      </c>
      <c r="Q10" s="25">
        <f>SUM('[1]ГРУДЕНЬ позаплан'!Q10,'[1]січень-ЛИСТОПАДпозапл'!Q10)</f>
        <v>0</v>
      </c>
      <c r="R10" s="21">
        <f>SUM('[1]ГРУДЕНЬ позаплан'!R10,'[1]січень-ЛИСТОПАДпозапл'!R10)</f>
        <v>0</v>
      </c>
      <c r="S10" s="25">
        <f>SUM('[1]ГРУДЕНЬ позаплан'!S10,'[1]січень-ЛИСТОПАДпозапл'!S10)</f>
        <v>0</v>
      </c>
      <c r="T10" s="21">
        <f>SUM('[1]ГРУДЕНЬ позаплан'!T10,'[1]січень-ЛИСТОПАДпозапл'!T10)</f>
        <v>0</v>
      </c>
      <c r="U10" s="25">
        <f>SUM('[1]ГРУДЕНЬ позаплан'!U10,'[1]січень-ЛИСТОПАДпозапл'!U10)</f>
        <v>0</v>
      </c>
      <c r="V10" s="21">
        <f>SUM('[1]ГРУДЕНЬ позаплан'!V10,'[1]січень-ЛИСТОПАДпозапл'!V10)</f>
        <v>0</v>
      </c>
      <c r="W10" s="21">
        <f>SUM('[1]ГРУДЕНЬ позаплан'!W10,'[1]січень-ЛИСТОПАДпозапл'!W10)</f>
        <v>0</v>
      </c>
      <c r="AC10" s="22" t="s">
        <v>32</v>
      </c>
    </row>
    <row r="11" spans="1:29" ht="15.75" customHeight="1" x14ac:dyDescent="0.25">
      <c r="A11" s="13">
        <v>1122</v>
      </c>
      <c r="B11" s="14" t="s">
        <v>34</v>
      </c>
      <c r="C11" s="21">
        <f>SUM('[1]ГРУДЕНЬ позаплан'!C11,'[1]січень-ЛИСТОПАДпозапл'!C11)</f>
        <v>0</v>
      </c>
      <c r="D11" s="21">
        <f>SUM('[1]ГРУДЕНЬ позаплан'!D11,'[1]січень-ЛИСТОПАДпозапл'!D11)</f>
        <v>0</v>
      </c>
      <c r="E11" s="21">
        <f>SUM('[1]ГРУДЕНЬ позаплан'!E11,'[1]січень-ЛИСТОПАДпозапл'!E11)</f>
        <v>0</v>
      </c>
      <c r="F11" s="21">
        <f>SUM('[1]ГРУДЕНЬ позаплан'!F11,'[1]січень-ЛИСТОПАДпозапл'!F11)</f>
        <v>0</v>
      </c>
      <c r="G11" s="21">
        <f>SUM('[1]ГРУДЕНЬ позаплан'!G11,'[1]січень-ЛИСТОПАДпозапл'!G11)</f>
        <v>0</v>
      </c>
      <c r="H11" s="21">
        <f>SUM('[1]ГРУДЕНЬ позаплан'!H11,'[1]січень-ЛИСТОПАДпозапл'!H11)</f>
        <v>0</v>
      </c>
      <c r="I11" s="25">
        <f>SUM('[1]ГРУДЕНЬ позаплан'!I11,'[1]січень-ЛИСТОПАДпозапл'!I11)</f>
        <v>0</v>
      </c>
      <c r="J11" s="25">
        <f>SUM('[1]ГРУДЕНЬ позаплан'!J11,'[1]січень-ЛИСТОПАДпозапл'!J11)</f>
        <v>0</v>
      </c>
      <c r="K11" s="21">
        <f>SUM('[1]ГРУДЕНЬ позаплан'!K11,'[1]січень-ЛИСТОПАДпозапл'!K11)</f>
        <v>0</v>
      </c>
      <c r="L11" s="21">
        <f>SUM('[1]ГРУДЕНЬ позаплан'!L11,'[1]січень-ЛИСТОПАДпозапл'!L11)</f>
        <v>0</v>
      </c>
      <c r="M11" s="21">
        <f>SUM('[1]ГРУДЕНЬ позаплан'!M11,'[1]січень-ЛИСТОПАДпозапл'!M11)</f>
        <v>0</v>
      </c>
      <c r="N11" s="21">
        <f>SUM('[1]ГРУДЕНЬ позаплан'!N11,'[1]січень-ЛИСТОПАДпозапл'!N11)</f>
        <v>0</v>
      </c>
      <c r="O11" s="21">
        <f>SUM('[1]ГРУДЕНЬ позаплан'!O11,'[1]січень-ЛИСТОПАДпозапл'!O11)</f>
        <v>0</v>
      </c>
      <c r="P11" s="25">
        <f>SUM('[1]ГРУДЕНЬ позаплан'!P11,'[1]січень-ЛИСТОПАДпозапл'!P11)</f>
        <v>0</v>
      </c>
      <c r="Q11" s="25">
        <f>SUM('[1]ГРУДЕНЬ позаплан'!Q11,'[1]січень-ЛИСТОПАДпозапл'!Q11)</f>
        <v>0</v>
      </c>
      <c r="R11" s="21">
        <f>SUM('[1]ГРУДЕНЬ позаплан'!R11,'[1]січень-ЛИСТОПАДпозапл'!R11)</f>
        <v>0</v>
      </c>
      <c r="S11" s="25">
        <f>SUM('[1]ГРУДЕНЬ позаплан'!S11,'[1]січень-ЛИСТОПАДпозапл'!S11)</f>
        <v>0</v>
      </c>
      <c r="T11" s="21">
        <f>SUM('[1]ГРУДЕНЬ позаплан'!T11,'[1]січень-ЛИСТОПАДпозапл'!T11)</f>
        <v>0</v>
      </c>
      <c r="U11" s="25">
        <f>SUM('[1]ГРУДЕНЬ позаплан'!U11,'[1]січень-ЛИСТОПАДпозапл'!U11)</f>
        <v>0</v>
      </c>
      <c r="V11" s="21">
        <f>SUM('[1]ГРУДЕНЬ позаплан'!V11,'[1]січень-ЛИСТОПАДпозапл'!V11)</f>
        <v>0</v>
      </c>
      <c r="W11" s="21">
        <f>SUM('[1]ГРУДЕНЬ позаплан'!W11,'[1]січень-ЛИСТОПАДпозапл'!W11)</f>
        <v>0</v>
      </c>
      <c r="AC11" s="22" t="s">
        <v>32</v>
      </c>
    </row>
    <row r="12" spans="1:29" x14ac:dyDescent="0.25">
      <c r="A12" s="13">
        <v>1130</v>
      </c>
      <c r="B12" s="14" t="s">
        <v>35</v>
      </c>
      <c r="C12" s="21">
        <f>SUM('[1]ГРУДЕНЬ позаплан'!C12,'[1]січень-ЛИСТОПАДпозапл'!C12)</f>
        <v>45</v>
      </c>
      <c r="D12" s="21">
        <f>SUM('[1]ГРУДЕНЬ позаплан'!D12,'[1]січень-ЛИСТОПАДпозапл'!D12)</f>
        <v>0</v>
      </c>
      <c r="E12" s="21">
        <f>SUM('[1]ГРУДЕНЬ позаплан'!E12,'[1]січень-ЛИСТОПАДпозапл'!E12)</f>
        <v>55</v>
      </c>
      <c r="F12" s="21">
        <f>SUM('[1]ГРУДЕНЬ позаплан'!F12,'[1]січень-ЛИСТОПАДпозапл'!F12)</f>
        <v>0</v>
      </c>
      <c r="G12" s="21">
        <f>SUM('[1]ГРУДЕНЬ позаплан'!G12,'[1]січень-ЛИСТОПАДпозапл'!G12)</f>
        <v>55</v>
      </c>
      <c r="H12" s="21">
        <f>SUM('[1]ГРУДЕНЬ позаплан'!H12,'[1]січень-ЛИСТОПАДпозапл'!H12)</f>
        <v>0</v>
      </c>
      <c r="I12" s="25">
        <f>SUM('[1]ГРУДЕНЬ позаплан'!I12,'[1]січень-ЛИСТОПАДпозапл'!I12)</f>
        <v>10.455</v>
      </c>
      <c r="J12" s="25">
        <f>SUM('[1]ГРУДЕНЬ позаплан'!J12,'[1]січень-ЛИСТОПАДпозапл'!J12)</f>
        <v>8.9420000000000002</v>
      </c>
      <c r="K12" s="21">
        <f>SUM('[1]ГРУДЕНЬ позаплан'!K12,'[1]січень-ЛИСТОПАДпозапл'!K12)</f>
        <v>0</v>
      </c>
      <c r="L12" s="21">
        <f>SUM('[1]ГРУДЕНЬ позаплан'!L12,'[1]січень-ЛИСТОПАДпозапл'!L12)</f>
        <v>0</v>
      </c>
      <c r="M12" s="21">
        <f>SUM('[1]ГРУДЕНЬ позаплан'!M12,'[1]січень-ЛИСТОПАДпозапл'!M12)</f>
        <v>0</v>
      </c>
      <c r="N12" s="21">
        <f>SUM('[1]ГРУДЕНЬ позаплан'!N12,'[1]січень-ЛИСТОПАДпозапл'!N12)</f>
        <v>0</v>
      </c>
      <c r="O12" s="21">
        <f>SUM('[1]ГРУДЕНЬ позаплан'!O12,'[1]січень-ЛИСТОПАДпозапл'!O12)</f>
        <v>0</v>
      </c>
      <c r="P12" s="25">
        <f>SUM('[1]ГРУДЕНЬ позаплан'!P12,'[1]січень-ЛИСТОПАДпозапл'!P12)</f>
        <v>10.935</v>
      </c>
      <c r="Q12" s="25">
        <f>SUM('[1]ГРУДЕНЬ позаплан'!Q12,'[1]січень-ЛИСТОПАДпозапл'!Q12)</f>
        <v>0</v>
      </c>
      <c r="R12" s="21">
        <f>SUM('[1]ГРУДЕНЬ позаплан'!R12,'[1]січень-ЛИСТОПАДпозапл'!R12)</f>
        <v>4</v>
      </c>
      <c r="S12" s="25">
        <f>SUM('[1]ГРУДЕНЬ позаплан'!S12,'[1]січень-ЛИСТОПАДпозапл'!S12)</f>
        <v>10.935</v>
      </c>
      <c r="T12" s="21">
        <f>SUM('[1]ГРУДЕНЬ позаплан'!T12,'[1]січень-ЛИСТОПАДпозапл'!T12)</f>
        <v>4</v>
      </c>
      <c r="U12" s="25">
        <f>SUM('[1]ГРУДЕНЬ позаплан'!U12,'[1]січень-ЛИСТОПАДпозапл'!U12)</f>
        <v>20.858000000000001</v>
      </c>
      <c r="V12" s="21">
        <f>SUM('[1]ГРУДЕНЬ позаплан'!V12,'[1]січень-ЛИСТОПАДпозапл'!V12)</f>
        <v>0</v>
      </c>
      <c r="W12" s="21">
        <f>SUM('[1]ГРУДЕНЬ позаплан'!W12,'[1]січень-ЛИСТОПАДпозапл'!W12)</f>
        <v>0</v>
      </c>
      <c r="AC12" s="22" t="s">
        <v>32</v>
      </c>
    </row>
    <row r="13" spans="1:29" ht="12.75" customHeight="1" x14ac:dyDescent="0.25">
      <c r="A13" s="13">
        <v>1140</v>
      </c>
      <c r="B13" s="23" t="s">
        <v>61</v>
      </c>
      <c r="C13" s="21">
        <f>SUM('[1]ГРУДЕНЬ позаплан'!C13,'[1]січень-ЛИСТОПАДпозапл'!C13)</f>
        <v>0</v>
      </c>
      <c r="D13" s="21">
        <f>SUM('[1]ГРУДЕНЬ позаплан'!D13,'[1]січень-ЛИСТОПАДпозапл'!D13)</f>
        <v>0</v>
      </c>
      <c r="E13" s="21">
        <f>SUM('[1]ГРУДЕНЬ позаплан'!E13,'[1]січень-ЛИСТОПАДпозапл'!E13)</f>
        <v>0</v>
      </c>
      <c r="F13" s="21">
        <f>SUM('[1]ГРУДЕНЬ позаплан'!F13,'[1]січень-ЛИСТОПАДпозапл'!F13)</f>
        <v>0</v>
      </c>
      <c r="G13" s="21">
        <f>SUM('[1]ГРУДЕНЬ позаплан'!G13,'[1]січень-ЛИСТОПАДпозапл'!G13)</f>
        <v>0</v>
      </c>
      <c r="H13" s="21">
        <f>SUM('[1]ГРУДЕНЬ позаплан'!H13,'[1]січень-ЛИСТОПАДпозапл'!H13)</f>
        <v>0</v>
      </c>
      <c r="I13" s="25">
        <f>SUM('[1]ГРУДЕНЬ позаплан'!I13,'[1]січень-ЛИСТОПАДпозапл'!I13)</f>
        <v>0</v>
      </c>
      <c r="J13" s="25">
        <f>SUM('[1]ГРУДЕНЬ позаплан'!J13,'[1]січень-ЛИСТОПАДпозапл'!J13)</f>
        <v>0</v>
      </c>
      <c r="K13" s="21">
        <f>SUM('[1]ГРУДЕНЬ позаплан'!K13,'[1]січень-ЛИСТОПАДпозапл'!K13)</f>
        <v>0</v>
      </c>
      <c r="L13" s="21">
        <f>SUM('[1]ГРУДЕНЬ позаплан'!L13,'[1]січень-ЛИСТОПАДпозапл'!L13)</f>
        <v>0</v>
      </c>
      <c r="M13" s="21">
        <f>SUM('[1]ГРУДЕНЬ позаплан'!M13,'[1]січень-ЛИСТОПАДпозапл'!M13)</f>
        <v>0</v>
      </c>
      <c r="N13" s="21">
        <f>SUM('[1]ГРУДЕНЬ позаплан'!N13,'[1]січень-ЛИСТОПАДпозапл'!N13)</f>
        <v>0</v>
      </c>
      <c r="O13" s="21">
        <f>SUM('[1]ГРУДЕНЬ позаплан'!O13,'[1]січень-ЛИСТОПАДпозапл'!O13)</f>
        <v>0</v>
      </c>
      <c r="P13" s="25">
        <f>SUM('[1]ГРУДЕНЬ позаплан'!P13,'[1]січень-ЛИСТОПАДпозапл'!P13)</f>
        <v>0</v>
      </c>
      <c r="Q13" s="25">
        <f>SUM('[1]ГРУДЕНЬ позаплан'!Q13,'[1]січень-ЛИСТОПАДпозапл'!Q13)</f>
        <v>0</v>
      </c>
      <c r="R13" s="21">
        <f>SUM('[1]ГРУДЕНЬ позаплан'!R13,'[1]січень-ЛИСТОПАДпозапл'!R13)</f>
        <v>0</v>
      </c>
      <c r="S13" s="25">
        <f>SUM('[1]ГРУДЕНЬ позаплан'!S13,'[1]січень-ЛИСТОПАДпозапл'!S13)</f>
        <v>0</v>
      </c>
      <c r="T13" s="21">
        <f>SUM('[1]ГРУДЕНЬ позаплан'!T13,'[1]січень-ЛИСТОПАДпозапл'!T13)</f>
        <v>0</v>
      </c>
      <c r="U13" s="25">
        <f>SUM('[1]ГРУДЕНЬ позаплан'!U13,'[1]січень-ЛИСТОПАДпозапл'!U13)</f>
        <v>0</v>
      </c>
      <c r="V13" s="21">
        <f>SUM('[1]ГРУДЕНЬ позаплан'!V13,'[1]січень-ЛИСТОПАДпозапл'!V13)</f>
        <v>0</v>
      </c>
      <c r="W13" s="21">
        <f>SUM('[1]ГРУДЕНЬ позаплан'!W13,'[1]січень-ЛИСТОПАДпозапл'!W13)</f>
        <v>0</v>
      </c>
      <c r="AC13" s="22" t="s">
        <v>32</v>
      </c>
    </row>
    <row r="14" spans="1:29" x14ac:dyDescent="0.25">
      <c r="A14" s="13">
        <v>1200</v>
      </c>
      <c r="B14" s="14" t="s">
        <v>36</v>
      </c>
      <c r="C14" s="19">
        <f>SUM(C15,C18)</f>
        <v>57</v>
      </c>
      <c r="D14" s="19">
        <f t="shared" ref="D14:P14" si="3">SUM(D15,D18)</f>
        <v>0</v>
      </c>
      <c r="E14" s="19">
        <f t="shared" si="3"/>
        <v>53</v>
      </c>
      <c r="F14" s="19">
        <f t="shared" si="3"/>
        <v>1</v>
      </c>
      <c r="G14" s="19">
        <f t="shared" si="3"/>
        <v>52</v>
      </c>
      <c r="H14" s="19">
        <f t="shared" si="3"/>
        <v>0</v>
      </c>
      <c r="I14" s="20">
        <f t="shared" si="3"/>
        <v>14.484</v>
      </c>
      <c r="J14" s="20">
        <f t="shared" si="3"/>
        <v>16.218</v>
      </c>
      <c r="K14" s="21">
        <f>SUM(L14,M14)</f>
        <v>0</v>
      </c>
      <c r="L14" s="19">
        <f>SUM(L15,L18)</f>
        <v>0</v>
      </c>
      <c r="M14" s="19">
        <f t="shared" ref="M14:U14" si="4">SUM(M15,M18)</f>
        <v>0</v>
      </c>
      <c r="N14" s="19">
        <f t="shared" si="4"/>
        <v>0</v>
      </c>
      <c r="O14" s="19">
        <f t="shared" si="4"/>
        <v>0</v>
      </c>
      <c r="P14" s="20">
        <f t="shared" si="3"/>
        <v>213.79400000000001</v>
      </c>
      <c r="Q14" s="20">
        <f t="shared" si="4"/>
        <v>0</v>
      </c>
      <c r="R14" s="19">
        <f t="shared" si="4"/>
        <v>11</v>
      </c>
      <c r="S14" s="20">
        <f t="shared" si="4"/>
        <v>213.79400000000001</v>
      </c>
      <c r="T14" s="19">
        <f t="shared" si="4"/>
        <v>13</v>
      </c>
      <c r="U14" s="20">
        <f t="shared" si="4"/>
        <v>163.59100000000001</v>
      </c>
      <c r="V14" s="19">
        <f>SUM(V15,V18)</f>
        <v>2</v>
      </c>
      <c r="W14" s="19">
        <f>SUM(W15,W18)</f>
        <v>1</v>
      </c>
      <c r="AC14" s="22" t="s">
        <v>32</v>
      </c>
    </row>
    <row r="15" spans="1:29" x14ac:dyDescent="0.25">
      <c r="A15" s="13">
        <v>1210</v>
      </c>
      <c r="B15" s="14" t="s">
        <v>37</v>
      </c>
      <c r="C15" s="21">
        <f>SUM('[1]ГРУДЕНЬ позаплан'!C15,'[1]січень-ЛИСТОПАДпозапл'!C15)</f>
        <v>57</v>
      </c>
      <c r="D15" s="21">
        <f>SUM('[1]ГРУДЕНЬ позаплан'!D15,'[1]січень-ЛИСТОПАДпозапл'!D15)</f>
        <v>0</v>
      </c>
      <c r="E15" s="21">
        <f>SUM('[1]ГРУДЕНЬ позаплан'!E15,'[1]січень-ЛИСТОПАДпозапл'!E15)</f>
        <v>53</v>
      </c>
      <c r="F15" s="21">
        <f>SUM('[1]ГРУДЕНЬ позаплан'!F15,'[1]січень-ЛИСТОПАДпозапл'!F15)</f>
        <v>1</v>
      </c>
      <c r="G15" s="21">
        <f>SUM('[1]ГРУДЕНЬ позаплан'!G15,'[1]січень-ЛИСТОПАДпозапл'!G15)</f>
        <v>52</v>
      </c>
      <c r="H15" s="21">
        <f>SUM('[1]ГРУДЕНЬ позаплан'!H15,'[1]січень-ЛИСТОПАДпозапл'!H15)</f>
        <v>0</v>
      </c>
      <c r="I15" s="25">
        <f>SUM('[1]ГРУДЕНЬ позаплан'!I15,'[1]січень-ЛИСТОПАДпозапл'!I15)</f>
        <v>14.484</v>
      </c>
      <c r="J15" s="25">
        <f>SUM('[1]ГРУДЕНЬ позаплан'!J15,'[1]січень-ЛИСТОПАДпозапл'!J15)</f>
        <v>16.218</v>
      </c>
      <c r="K15" s="21">
        <f>SUM('[1]ГРУДЕНЬ позаплан'!K15,'[1]січень-ЛИСТОПАДпозапл'!K15)</f>
        <v>0</v>
      </c>
      <c r="L15" s="21">
        <f>SUM('[1]ГРУДЕНЬ позаплан'!L15,'[1]січень-ЛИСТОПАДпозапл'!L15)</f>
        <v>0</v>
      </c>
      <c r="M15" s="21">
        <f>SUM('[1]ГРУДЕНЬ позаплан'!M15,'[1]січень-ЛИСТОПАДпозапл'!M15)</f>
        <v>0</v>
      </c>
      <c r="N15" s="21">
        <f>SUM('[1]ГРУДЕНЬ позаплан'!N15,'[1]січень-ЛИСТОПАДпозапл'!N15)</f>
        <v>0</v>
      </c>
      <c r="O15" s="21">
        <f>SUM('[1]ГРУДЕНЬ позаплан'!O15,'[1]січень-ЛИСТОПАДпозапл'!O15)</f>
        <v>0</v>
      </c>
      <c r="P15" s="25">
        <f>SUM('[1]ГРУДЕНЬ позаплан'!P15,'[1]січень-ЛИСТОПАДпозапл'!P15)</f>
        <v>213.79400000000001</v>
      </c>
      <c r="Q15" s="25">
        <f>SUM('[1]ГРУДЕНЬ позаплан'!Q15,'[1]січень-ЛИСТОПАДпозапл'!Q15)</f>
        <v>0</v>
      </c>
      <c r="R15" s="21">
        <f>SUM('[1]ГРУДЕНЬ позаплан'!R15,'[1]січень-ЛИСТОПАДпозапл'!R15)</f>
        <v>11</v>
      </c>
      <c r="S15" s="25">
        <f>SUM('[1]ГРУДЕНЬ позаплан'!S15,'[1]січень-ЛИСТОПАДпозапл'!S15)</f>
        <v>213.79400000000001</v>
      </c>
      <c r="T15" s="21">
        <f>SUM('[1]ГРУДЕНЬ позаплан'!T15,'[1]січень-ЛИСТОПАДпозапл'!T15)</f>
        <v>13</v>
      </c>
      <c r="U15" s="25">
        <f>SUM('[1]ГРУДЕНЬ позаплан'!U15,'[1]січень-ЛИСТОПАДпозапл'!U15)</f>
        <v>163.59100000000001</v>
      </c>
      <c r="V15" s="21">
        <f>SUM('[1]ГРУДЕНЬ позаплан'!V15,'[1]січень-ЛИСТОПАДпозапл'!V15)</f>
        <v>2</v>
      </c>
      <c r="W15" s="21">
        <f>SUM('[1]ГРУДЕНЬ позаплан'!W15,'[1]січень-ЛИСТОПАДпозапл'!W15)</f>
        <v>1</v>
      </c>
      <c r="AC15" s="22" t="s">
        <v>32</v>
      </c>
    </row>
    <row r="16" spans="1:29" ht="15" customHeight="1" x14ac:dyDescent="0.25">
      <c r="A16" s="13">
        <v>1211</v>
      </c>
      <c r="B16" s="14" t="s">
        <v>38</v>
      </c>
      <c r="C16" s="21">
        <f>SUM('[1]ГРУДЕНЬ позаплан'!C16,'[1]січень-ЛИСТОПАДпозапл'!C16)</f>
        <v>57</v>
      </c>
      <c r="D16" s="21">
        <f>SUM('[1]ГРУДЕНЬ позаплан'!D16,'[1]січень-ЛИСТОПАДпозапл'!D16)</f>
        <v>0</v>
      </c>
      <c r="E16" s="21">
        <f>SUM('[1]ГРУДЕНЬ позаплан'!E16,'[1]січень-ЛИСТОПАДпозапл'!E16)</f>
        <v>53</v>
      </c>
      <c r="F16" s="21">
        <f>SUM('[1]ГРУДЕНЬ позаплан'!F16,'[1]січень-ЛИСТОПАДпозапл'!F16)</f>
        <v>1</v>
      </c>
      <c r="G16" s="21">
        <f>SUM('[1]ГРУДЕНЬ позаплан'!G16,'[1]січень-ЛИСТОПАДпозапл'!G16)</f>
        <v>52</v>
      </c>
      <c r="H16" s="21">
        <f>SUM('[1]ГРУДЕНЬ позаплан'!H16,'[1]січень-ЛИСТОПАДпозапл'!H16)</f>
        <v>0</v>
      </c>
      <c r="I16" s="25">
        <f>SUM('[1]ГРУДЕНЬ позаплан'!I16,'[1]січень-ЛИСТОПАДпозапл'!I16)</f>
        <v>14.484</v>
      </c>
      <c r="J16" s="25">
        <f>SUM('[1]ГРУДЕНЬ позаплан'!J16,'[1]січень-ЛИСТОПАДпозапл'!J16)</f>
        <v>16.218</v>
      </c>
      <c r="K16" s="21">
        <f>SUM('[1]ГРУДЕНЬ позаплан'!K16,'[1]січень-ЛИСТОПАДпозапл'!K16)</f>
        <v>0</v>
      </c>
      <c r="L16" s="21">
        <f>SUM('[1]ГРУДЕНЬ позаплан'!L16,'[1]січень-ЛИСТОПАДпозапл'!L16)</f>
        <v>0</v>
      </c>
      <c r="M16" s="21">
        <f>SUM('[1]ГРУДЕНЬ позаплан'!M16,'[1]січень-ЛИСТОПАДпозапл'!M16)</f>
        <v>0</v>
      </c>
      <c r="N16" s="21">
        <f>SUM('[1]ГРУДЕНЬ позаплан'!N16,'[1]січень-ЛИСТОПАДпозапл'!N16)</f>
        <v>0</v>
      </c>
      <c r="O16" s="21">
        <f>SUM('[1]ГРУДЕНЬ позаплан'!O16,'[1]січень-ЛИСТОПАДпозапл'!O16)</f>
        <v>0</v>
      </c>
      <c r="P16" s="25">
        <f>SUM('[1]ГРУДЕНЬ позаплан'!P16,'[1]січень-ЛИСТОПАДпозапл'!P16)</f>
        <v>213.79400000000001</v>
      </c>
      <c r="Q16" s="25">
        <f>SUM('[1]ГРУДЕНЬ позаплан'!Q16,'[1]січень-ЛИСТОПАДпозапл'!Q16)</f>
        <v>0</v>
      </c>
      <c r="R16" s="21">
        <f>SUM('[1]ГРУДЕНЬ позаплан'!R16,'[1]січень-ЛИСТОПАДпозапл'!R16)</f>
        <v>11</v>
      </c>
      <c r="S16" s="25">
        <f>SUM('[1]ГРУДЕНЬ позаплан'!S16,'[1]січень-ЛИСТОПАДпозапл'!S16)</f>
        <v>213.79400000000001</v>
      </c>
      <c r="T16" s="21">
        <f>SUM('[1]ГРУДЕНЬ позаплан'!T16,'[1]січень-ЛИСТОПАДпозапл'!T16)</f>
        <v>13</v>
      </c>
      <c r="U16" s="25">
        <f>SUM('[1]ГРУДЕНЬ позаплан'!U16,'[1]січень-ЛИСТОПАДпозапл'!U16)</f>
        <v>163.59100000000001</v>
      </c>
      <c r="V16" s="21">
        <f>SUM('[1]ГРУДЕНЬ позаплан'!V16,'[1]січень-ЛИСТОПАДпозапл'!V16)</f>
        <v>2</v>
      </c>
      <c r="W16" s="21">
        <f>SUM('[1]ГРУДЕНЬ позаплан'!W16,'[1]січень-ЛИСТОПАДпозапл'!W16)</f>
        <v>1</v>
      </c>
    </row>
    <row r="17" spans="1:23" x14ac:dyDescent="0.25">
      <c r="A17" s="13">
        <v>1212</v>
      </c>
      <c r="B17" s="14" t="s">
        <v>39</v>
      </c>
      <c r="C17" s="21">
        <f>SUM('[1]ГРУДЕНЬ позаплан'!C17,'[1]січень-ЛИСТОПАДпозапл'!C17)</f>
        <v>0</v>
      </c>
      <c r="D17" s="21">
        <f>SUM('[1]ГРУДЕНЬ позаплан'!D17,'[1]січень-ЛИСТОПАДпозапл'!D17)</f>
        <v>0</v>
      </c>
      <c r="E17" s="21">
        <f>SUM('[1]ГРУДЕНЬ позаплан'!E17,'[1]січень-ЛИСТОПАДпозапл'!E17)</f>
        <v>0</v>
      </c>
      <c r="F17" s="21">
        <f>SUM('[1]ГРУДЕНЬ позаплан'!F17,'[1]січень-ЛИСТОПАДпозапл'!F17)</f>
        <v>0</v>
      </c>
      <c r="G17" s="21">
        <f>SUM('[1]ГРУДЕНЬ позаплан'!G17,'[1]січень-ЛИСТОПАДпозапл'!G17)</f>
        <v>0</v>
      </c>
      <c r="H17" s="21">
        <f>SUM('[1]ГРУДЕНЬ позаплан'!H17,'[1]січень-ЛИСТОПАДпозапл'!H17)</f>
        <v>0</v>
      </c>
      <c r="I17" s="25">
        <f>SUM('[1]ГРУДЕНЬ позаплан'!I17,'[1]січень-ЛИСТОПАДпозапл'!I17)</f>
        <v>0</v>
      </c>
      <c r="J17" s="25">
        <f>SUM('[1]ГРУДЕНЬ позаплан'!J17,'[1]січень-ЛИСТОПАДпозапл'!J17)</f>
        <v>0</v>
      </c>
      <c r="K17" s="21">
        <f>SUM('[1]ГРУДЕНЬ позаплан'!K17,'[1]січень-ЛИСТОПАДпозапл'!K17)</f>
        <v>0</v>
      </c>
      <c r="L17" s="21">
        <f>SUM('[1]ГРУДЕНЬ позаплан'!L17,'[1]січень-ЛИСТОПАДпозапл'!L17)</f>
        <v>0</v>
      </c>
      <c r="M17" s="21">
        <f>SUM('[1]ГРУДЕНЬ позаплан'!M17,'[1]січень-ЛИСТОПАДпозапл'!M17)</f>
        <v>0</v>
      </c>
      <c r="N17" s="21">
        <f>SUM('[1]ГРУДЕНЬ позаплан'!N17,'[1]січень-ЛИСТОПАДпозапл'!N17)</f>
        <v>0</v>
      </c>
      <c r="O17" s="21">
        <f>SUM('[1]ГРУДЕНЬ позаплан'!O17,'[1]січень-ЛИСТОПАДпозапл'!O17)</f>
        <v>0</v>
      </c>
      <c r="P17" s="25">
        <f>SUM('[1]ГРУДЕНЬ позаплан'!P17,'[1]січень-ЛИСТОПАДпозапл'!P17)</f>
        <v>0</v>
      </c>
      <c r="Q17" s="25">
        <f>SUM('[1]ГРУДЕНЬ позаплан'!Q17,'[1]січень-ЛИСТОПАДпозапл'!Q17)</f>
        <v>0</v>
      </c>
      <c r="R17" s="21">
        <f>SUM('[1]ГРУДЕНЬ позаплан'!R17,'[1]січень-ЛИСТОПАДпозапл'!R17)</f>
        <v>0</v>
      </c>
      <c r="S17" s="25">
        <f>SUM('[1]ГРУДЕНЬ позаплан'!S17,'[1]січень-ЛИСТОПАДпозапл'!S17)</f>
        <v>0</v>
      </c>
      <c r="T17" s="21">
        <f>SUM('[1]ГРУДЕНЬ позаплан'!T17,'[1]січень-ЛИСТОПАДпозапл'!T17)</f>
        <v>0</v>
      </c>
      <c r="U17" s="25">
        <f>SUM('[1]ГРУДЕНЬ позаплан'!U17,'[1]січень-ЛИСТОПАДпозапл'!U17)</f>
        <v>0</v>
      </c>
      <c r="V17" s="21">
        <f>SUM('[1]ГРУДЕНЬ позаплан'!V17,'[1]січень-ЛИСТОПАДпозапл'!V17)</f>
        <v>0</v>
      </c>
      <c r="W17" s="21">
        <f>SUM('[1]ГРУДЕНЬ позаплан'!W17,'[1]січень-ЛИСТОПАДпозапл'!W17)</f>
        <v>0</v>
      </c>
    </row>
    <row r="18" spans="1:23" x14ac:dyDescent="0.25">
      <c r="A18" s="13">
        <v>1220</v>
      </c>
      <c r="B18" s="14" t="s">
        <v>40</v>
      </c>
      <c r="C18" s="21">
        <f>SUM('[1]ГРУДЕНЬ позаплан'!C18,'[1]січень-ЛИСТОПАДпозапл'!C18)</f>
        <v>0</v>
      </c>
      <c r="D18" s="21">
        <f>SUM('[1]ГРУДЕНЬ позаплан'!D18,'[1]січень-ЛИСТОПАДпозапл'!D18)</f>
        <v>0</v>
      </c>
      <c r="E18" s="21">
        <f>SUM('[1]ГРУДЕНЬ позаплан'!E18,'[1]січень-ЛИСТОПАДпозапл'!E18)</f>
        <v>0</v>
      </c>
      <c r="F18" s="21">
        <f>SUM('[1]ГРУДЕНЬ позаплан'!F18,'[1]січень-ЛИСТОПАДпозапл'!F18)</f>
        <v>0</v>
      </c>
      <c r="G18" s="21">
        <f>SUM('[1]ГРУДЕНЬ позаплан'!G18,'[1]січень-ЛИСТОПАДпозапл'!G18)</f>
        <v>0</v>
      </c>
      <c r="H18" s="21">
        <f>SUM('[1]ГРУДЕНЬ позаплан'!H18,'[1]січень-ЛИСТОПАДпозапл'!H18)</f>
        <v>0</v>
      </c>
      <c r="I18" s="25">
        <f>SUM('[1]ГРУДЕНЬ позаплан'!I18,'[1]січень-ЛИСТОПАДпозапл'!I18)</f>
        <v>0</v>
      </c>
      <c r="J18" s="25">
        <f>SUM('[1]ГРУДЕНЬ позаплан'!J18,'[1]січень-ЛИСТОПАДпозапл'!J18)</f>
        <v>0</v>
      </c>
      <c r="K18" s="21">
        <f>SUM('[1]ГРУДЕНЬ позаплан'!K18,'[1]січень-ЛИСТОПАДпозапл'!K18)</f>
        <v>0</v>
      </c>
      <c r="L18" s="21">
        <f>SUM('[1]ГРУДЕНЬ позаплан'!L18,'[1]січень-ЛИСТОПАДпозапл'!L18)</f>
        <v>0</v>
      </c>
      <c r="M18" s="21">
        <f>SUM('[1]ГРУДЕНЬ позаплан'!M18,'[1]січень-ЛИСТОПАДпозапл'!M18)</f>
        <v>0</v>
      </c>
      <c r="N18" s="21">
        <f>SUM('[1]ГРУДЕНЬ позаплан'!N18,'[1]січень-ЛИСТОПАДпозапл'!N18)</f>
        <v>0</v>
      </c>
      <c r="O18" s="21">
        <f>SUM('[1]ГРУДЕНЬ позаплан'!O18,'[1]січень-ЛИСТОПАДпозапл'!O18)</f>
        <v>0</v>
      </c>
      <c r="P18" s="25">
        <f>SUM('[1]ГРУДЕНЬ позаплан'!P18,'[1]січень-ЛИСТОПАДпозапл'!P18)</f>
        <v>0</v>
      </c>
      <c r="Q18" s="25">
        <f>SUM('[1]ГРУДЕНЬ позаплан'!Q18,'[1]січень-ЛИСТОПАДпозапл'!Q18)</f>
        <v>0</v>
      </c>
      <c r="R18" s="21">
        <f>SUM('[1]ГРУДЕНЬ позаплан'!R18,'[1]січень-ЛИСТОПАДпозапл'!R18)</f>
        <v>0</v>
      </c>
      <c r="S18" s="25">
        <f>SUM('[1]ГРУДЕНЬ позаплан'!S18,'[1]січень-ЛИСТОПАДпозапл'!S18)</f>
        <v>0</v>
      </c>
      <c r="T18" s="21">
        <f>SUM('[1]ГРУДЕНЬ позаплан'!T18,'[1]січень-ЛИСТОПАДпозапл'!T18)</f>
        <v>0</v>
      </c>
      <c r="U18" s="25">
        <f>SUM('[1]ГРУДЕНЬ позаплан'!U18,'[1]січень-ЛИСТОПАДпозапл'!U18)</f>
        <v>0</v>
      </c>
      <c r="V18" s="21">
        <f>SUM('[1]ГРУДЕНЬ позаплан'!V18,'[1]січень-ЛИСТОПАДпозапл'!V18)</f>
        <v>0</v>
      </c>
      <c r="W18" s="21">
        <f>SUM('[1]ГРУДЕНЬ позаплан'!W18,'[1]січень-ЛИСТОПАДпозапл'!W18)</f>
        <v>0</v>
      </c>
    </row>
    <row r="19" spans="1:23" x14ac:dyDescent="0.25">
      <c r="A19" s="13">
        <v>1300</v>
      </c>
      <c r="B19" s="14" t="s">
        <v>41</v>
      </c>
      <c r="C19" s="21">
        <f>SUM('[1]ГРУДЕНЬ позаплан'!C19,'[1]січень-ЛИСТОПАДпозапл'!C19)</f>
        <v>81</v>
      </c>
      <c r="D19" s="21">
        <f>SUM('[1]ГРУДЕНЬ позаплан'!D19,'[1]січень-ЛИСТОПАДпозапл'!D19)</f>
        <v>0</v>
      </c>
      <c r="E19" s="21">
        <f>SUM('[1]ГРУДЕНЬ позаплан'!E19,'[1]січень-ЛИСТОПАДпозапл'!E19)</f>
        <v>39</v>
      </c>
      <c r="F19" s="21">
        <f>SUM('[1]ГРУДЕНЬ позаплан'!F19,'[1]січень-ЛИСТОПАДпозапл'!F19)</f>
        <v>1</v>
      </c>
      <c r="G19" s="21">
        <f>SUM('[1]ГРУДЕНЬ позаплан'!G19,'[1]січень-ЛИСТОПАДпозапл'!G19)</f>
        <v>38</v>
      </c>
      <c r="H19" s="21">
        <f>SUM('[1]ГРУДЕНЬ позаплан'!H19,'[1]січень-ЛИСТОПАДпозапл'!H19)</f>
        <v>1</v>
      </c>
      <c r="I19" s="25">
        <f>SUM('[1]ГРУДЕНЬ позаплан'!I19,'[1]січень-ЛИСТОПАДпозапл'!I19)</f>
        <v>19.71</v>
      </c>
      <c r="J19" s="25">
        <f>SUM('[1]ГРУДЕНЬ позаплан'!J19,'[1]січень-ЛИСТОПАДпозапл'!J19)</f>
        <v>18.954999999999998</v>
      </c>
      <c r="K19" s="21">
        <f>SUM('[1]ГРУДЕНЬ позаплан'!K19,'[1]січень-ЛИСТОПАДпозапл'!K19)</f>
        <v>8</v>
      </c>
      <c r="L19" s="21">
        <f>SUM('[1]ГРУДЕНЬ позаплан'!L19,'[1]січень-ЛИСТОПАДпозапл'!L19)</f>
        <v>4</v>
      </c>
      <c r="M19" s="21">
        <f>SUM('[1]ГРУДЕНЬ позаплан'!M19,'[1]січень-ЛИСТОПАДпозапл'!M19)</f>
        <v>4</v>
      </c>
      <c r="N19" s="21">
        <f>SUM('[1]ГРУДЕНЬ позаплан'!N19,'[1]січень-ЛИСТОПАДпозапл'!N19)</f>
        <v>4</v>
      </c>
      <c r="O19" s="21">
        <f>SUM('[1]ГРУДЕНЬ позаплан'!O19,'[1]січень-ЛИСТОПАДпозапл'!O19)</f>
        <v>1</v>
      </c>
      <c r="P19" s="25">
        <f>SUM('[1]ГРУДЕНЬ позаплан'!P19,'[1]січень-ЛИСТОПАДпозапл'!P19)</f>
        <v>1944.4190000000001</v>
      </c>
      <c r="Q19" s="25">
        <f>SUM('[1]ГРУДЕНЬ позаплан'!Q19,'[1]січень-ЛИСТОПАДпозапл'!Q19)</f>
        <v>1718.2370000000001</v>
      </c>
      <c r="R19" s="21">
        <f>SUM('[1]ГРУДЕНЬ позаплан'!R19,'[1]січень-ЛИСТОПАДпозапл'!R19)</f>
        <v>18</v>
      </c>
      <c r="S19" s="25">
        <f>SUM('[1]ГРУДЕНЬ позаплан'!S19,'[1]січень-ЛИСТОПАДпозапл'!S19)</f>
        <v>226.18200000000002</v>
      </c>
      <c r="T19" s="21">
        <f>SUM('[1]ГРУДЕНЬ позаплан'!T19,'[1]січень-ЛИСТОПАДпозапл'!T19)</f>
        <v>6</v>
      </c>
      <c r="U19" s="25">
        <f>SUM('[1]ГРУДЕНЬ позаплан'!U19,'[1]січень-ЛИСТОПАДпозапл'!U19)</f>
        <v>25.646000000000001</v>
      </c>
      <c r="V19" s="21">
        <f>SUM('[1]ГРУДЕНЬ позаплан'!V19,'[1]січень-ЛИСТОПАДпозапл'!V19)</f>
        <v>0</v>
      </c>
      <c r="W19" s="21">
        <f>SUM('[1]ГРУДЕНЬ позаплан'!W19,'[1]січень-ЛИСТОПАДпозапл'!W19)</f>
        <v>0</v>
      </c>
    </row>
    <row r="20" spans="1:23" x14ac:dyDescent="0.25">
      <c r="A20" s="13">
        <v>1400</v>
      </c>
      <c r="B20" s="14" t="s">
        <v>42</v>
      </c>
      <c r="C20" s="21">
        <f>SUM('[1]ГРУДЕНЬ позаплан'!C20,'[1]січень-ЛИСТОПАДпозапл'!C20)</f>
        <v>40</v>
      </c>
      <c r="D20" s="21">
        <f>SUM('[1]ГРУДЕНЬ позаплан'!D20,'[1]січень-ЛИСТОПАДпозапл'!D20)</f>
        <v>0</v>
      </c>
      <c r="E20" s="21">
        <f>SUM('[1]ГРУДЕНЬ позаплан'!E20,'[1]січень-ЛИСТОПАДпозапл'!E20)</f>
        <v>17</v>
      </c>
      <c r="F20" s="21">
        <f>SUM('[1]ГРУДЕНЬ позаплан'!F20,'[1]січень-ЛИСТОПАДпозапл'!F20)</f>
        <v>0</v>
      </c>
      <c r="G20" s="21">
        <f>SUM('[1]ГРУДЕНЬ позаплан'!G20,'[1]січень-ЛИСТОПАДпозапл'!G20)</f>
        <v>17</v>
      </c>
      <c r="H20" s="21">
        <f>SUM('[1]ГРУДЕНЬ позаплан'!H20,'[1]січень-ЛИСТОПАДпозапл'!H20)</f>
        <v>0</v>
      </c>
      <c r="I20" s="25">
        <f>SUM('[1]ГРУДЕНЬ позаплан'!I20,'[1]січень-ЛИСТОПАДпозапл'!I20)</f>
        <v>8.0750000000000011</v>
      </c>
      <c r="J20" s="25">
        <f>SUM('[1]ГРУДЕНЬ позаплан'!J20,'[1]січень-ЛИСТОПАДпозапл'!J20)</f>
        <v>8.245000000000001</v>
      </c>
      <c r="K20" s="21">
        <f>SUM('[1]ГРУДЕНЬ позаплан'!K20,'[1]січень-ЛИСТОПАДпозапл'!K20)</f>
        <v>7</v>
      </c>
      <c r="L20" s="21">
        <f>SUM('[1]ГРУДЕНЬ позаплан'!L20,'[1]січень-ЛИСТОПАДпозапл'!L20)</f>
        <v>1</v>
      </c>
      <c r="M20" s="21">
        <f>SUM('[1]ГРУДЕНЬ позаплан'!M20,'[1]січень-ЛИСТОПАДпозапл'!M20)</f>
        <v>6</v>
      </c>
      <c r="N20" s="21">
        <f>SUM('[1]ГРУДЕНЬ позаплан'!N20,'[1]січень-ЛИСТОПАДпозапл'!N20)</f>
        <v>1</v>
      </c>
      <c r="O20" s="21">
        <f>SUM('[1]ГРУДЕНЬ позаплан'!O20,'[1]січень-ЛИСТОПАДпозапл'!O20)</f>
        <v>3</v>
      </c>
      <c r="P20" s="25">
        <f>SUM('[1]ГРУДЕНЬ позаплан'!P20,'[1]січень-ЛИСТОПАДпозапл'!P20)</f>
        <v>76.426000000000002</v>
      </c>
      <c r="Q20" s="25">
        <f>SUM('[1]ГРУДЕНЬ позаплан'!Q20,'[1]січень-ЛИСТОПАДпозапл'!Q20)</f>
        <v>63.731999999999999</v>
      </c>
      <c r="R20" s="21">
        <f>SUM('[1]ГРУДЕНЬ позаплан'!R20,'[1]січень-ЛИСТОПАДпозапл'!R20)</f>
        <v>4</v>
      </c>
      <c r="S20" s="25">
        <f>SUM('[1]ГРУДЕНЬ позаплан'!S20,'[1]січень-ЛИСТОПАДпозапл'!S20)</f>
        <v>12.694000000000001</v>
      </c>
      <c r="T20" s="21">
        <f>SUM('[1]ГРУДЕНЬ позаплан'!T20,'[1]січень-ЛИСТОПАДпозапл'!T20)</f>
        <v>3</v>
      </c>
      <c r="U20" s="25">
        <f>SUM('[1]ГРУДЕНЬ позаплан'!U20,'[1]січень-ЛИСТОПАДпозапл'!U20)</f>
        <v>7.5780000000000003</v>
      </c>
      <c r="V20" s="21">
        <f>SUM('[1]ГРУДЕНЬ позаплан'!V20,'[1]січень-ЛИСТОПАДпозапл'!V20)</f>
        <v>0</v>
      </c>
      <c r="W20" s="21">
        <f>SUM('[1]ГРУДЕНЬ позаплан'!W20,'[1]січень-ЛИСТОПАДпозапл'!W20)</f>
        <v>0</v>
      </c>
    </row>
    <row r="21" spans="1:23" ht="13.5" customHeight="1" x14ac:dyDescent="0.25">
      <c r="A21" s="13">
        <v>1500</v>
      </c>
      <c r="B21" s="14" t="s">
        <v>43</v>
      </c>
      <c r="C21" s="21">
        <f>SUM('[1]ГРУДЕНЬ позаплан'!C21,'[1]січень-ЛИСТОПАДпозапл'!C21)</f>
        <v>11</v>
      </c>
      <c r="D21" s="21">
        <f>SUM('[1]ГРУДЕНЬ позаплан'!D21,'[1]січень-ЛИСТОПАДпозапл'!D21)</f>
        <v>0</v>
      </c>
      <c r="E21" s="21">
        <f>SUM('[1]ГРУДЕНЬ позаплан'!E21,'[1]січень-ЛИСТОПАДпозапл'!E21)</f>
        <v>3</v>
      </c>
      <c r="F21" s="21">
        <f>SUM('[1]ГРУДЕНЬ позаплан'!F21,'[1]січень-ЛИСТОПАДпозапл'!F21)</f>
        <v>0</v>
      </c>
      <c r="G21" s="21">
        <f>SUM('[1]ГРУДЕНЬ позаплан'!G21,'[1]січень-ЛИСТОПАДпозапл'!G21)</f>
        <v>2</v>
      </c>
      <c r="H21" s="21">
        <f>SUM('[1]ГРУДЕНЬ позаплан'!H21,'[1]січень-ЛИСТОПАДпозапл'!H21)</f>
        <v>0</v>
      </c>
      <c r="I21" s="25">
        <f>SUM('[1]ГРУДЕНЬ позаплан'!I21,'[1]січень-ЛИСТОПАДпозапл'!I21)</f>
        <v>0.51</v>
      </c>
      <c r="J21" s="25">
        <f>SUM('[1]ГРУДЕНЬ позаплан'!J21,'[1]січень-ЛИСТОПАДпозапл'!J21)</f>
        <v>0.255</v>
      </c>
      <c r="K21" s="21">
        <f>SUM('[1]ГРУДЕНЬ позаплан'!K21,'[1]січень-ЛИСТОПАДпозапл'!K21)</f>
        <v>6</v>
      </c>
      <c r="L21" s="21">
        <f>SUM('[1]ГРУДЕНЬ позаплан'!L21,'[1]січень-ЛИСТОПАДпозапл'!L21)</f>
        <v>5</v>
      </c>
      <c r="M21" s="21">
        <f>SUM('[1]ГРУДЕНЬ позаплан'!M21,'[1]січень-ЛИСТОПАДпозапл'!M21)</f>
        <v>1</v>
      </c>
      <c r="N21" s="21">
        <f>SUM('[1]ГРУДЕНЬ позаплан'!N21,'[1]січень-ЛИСТОПАДпозапл'!N21)</f>
        <v>5</v>
      </c>
      <c r="O21" s="21">
        <f>SUM('[1]ГРУДЕНЬ позаплан'!O21,'[1]січень-ЛИСТОПАДпозапл'!O21)</f>
        <v>2</v>
      </c>
      <c r="P21" s="25">
        <f>SUM('[1]ГРУДЕНЬ позаплан'!P21,'[1]січень-ЛИСТОПАДпозапл'!P21)</f>
        <v>5866.6049999999996</v>
      </c>
      <c r="Q21" s="25">
        <f>SUM('[1]ГРУДЕНЬ позаплан'!Q21,'[1]січень-ЛИСТОПАДпозапл'!Q21)</f>
        <v>5093.8469999999998</v>
      </c>
      <c r="R21" s="21">
        <f>SUM('[1]ГРУДЕНЬ позаплан'!R21,'[1]січень-ЛИСТОПАДпозапл'!R21)</f>
        <v>2</v>
      </c>
      <c r="S21" s="25">
        <f>SUM('[1]ГРУДЕНЬ позаплан'!S21,'[1]січень-ЛИСТОПАДпозапл'!S21)</f>
        <v>772.75800000000004</v>
      </c>
      <c r="T21" s="21">
        <f>SUM('[1]ГРУДЕНЬ позаплан'!T21,'[1]січень-ЛИСТОПАДпозапл'!T21)</f>
        <v>1</v>
      </c>
      <c r="U21" s="25">
        <f>SUM('[1]ГРУДЕНЬ позаплан'!U21,'[1]січень-ЛИСТОПАДпозапл'!U21)</f>
        <v>2.016</v>
      </c>
      <c r="V21" s="21">
        <f>SUM('[1]ГРУДЕНЬ позаплан'!V21,'[1]січень-ЛИСТОПАДпозапл'!V21)</f>
        <v>0</v>
      </c>
      <c r="W21" s="21">
        <f>SUM('[1]ГРУДЕНЬ позаплан'!W21,'[1]січень-ЛИСТОПАДпозапл'!W21)</f>
        <v>0</v>
      </c>
    </row>
    <row r="22" spans="1:23" x14ac:dyDescent="0.25">
      <c r="A22" s="13">
        <v>1600</v>
      </c>
      <c r="B22" s="24" t="s">
        <v>56</v>
      </c>
      <c r="C22" s="19">
        <f>SUM(C23,C26,C24,C25)</f>
        <v>137</v>
      </c>
      <c r="D22" s="19">
        <f t="shared" ref="D22:I22" si="5">SUM(D23,D26,D24,D25)</f>
        <v>0</v>
      </c>
      <c r="E22" s="19">
        <f t="shared" si="5"/>
        <v>117</v>
      </c>
      <c r="F22" s="19">
        <f t="shared" si="5"/>
        <v>0</v>
      </c>
      <c r="G22" s="19">
        <f t="shared" si="5"/>
        <v>117</v>
      </c>
      <c r="H22" s="19">
        <v>0</v>
      </c>
      <c r="I22" s="20">
        <f t="shared" si="5"/>
        <v>37.808</v>
      </c>
      <c r="J22" s="20">
        <f>SUM(J23,J26,J24,J25)</f>
        <v>37.518999999999998</v>
      </c>
      <c r="K22" s="21">
        <f>SUM(L22,M22)</f>
        <v>0</v>
      </c>
      <c r="L22" s="19">
        <f>SUM(L23,L26,L24,L25)</f>
        <v>0</v>
      </c>
      <c r="M22" s="19">
        <f t="shared" ref="M22:W22" si="6">SUM(M23,M26,M24,M25)</f>
        <v>0</v>
      </c>
      <c r="N22" s="19">
        <f t="shared" si="6"/>
        <v>0</v>
      </c>
      <c r="O22" s="19">
        <f t="shared" si="6"/>
        <v>0</v>
      </c>
      <c r="P22" s="20">
        <f t="shared" si="6"/>
        <v>0</v>
      </c>
      <c r="Q22" s="20">
        <f t="shared" si="6"/>
        <v>0</v>
      </c>
      <c r="R22" s="19">
        <f t="shared" si="6"/>
        <v>0</v>
      </c>
      <c r="S22" s="20">
        <f t="shared" si="6"/>
        <v>0</v>
      </c>
      <c r="T22" s="19">
        <v>0</v>
      </c>
      <c r="U22" s="20">
        <v>0</v>
      </c>
      <c r="V22" s="19">
        <f t="shared" si="6"/>
        <v>0</v>
      </c>
      <c r="W22" s="19">
        <f t="shared" si="6"/>
        <v>0</v>
      </c>
    </row>
    <row r="23" spans="1:23" x14ac:dyDescent="0.25">
      <c r="A23" s="13">
        <v>1610</v>
      </c>
      <c r="B23" s="14" t="s">
        <v>45</v>
      </c>
      <c r="C23" s="21">
        <f>SUM('[1]ГРУДЕНЬ позаплан'!C23,'[1]січень-ЛИСТОПАДпозапл'!C23)</f>
        <v>51</v>
      </c>
      <c r="D23" s="21">
        <f>SUM('[1]ГРУДЕНЬ позаплан'!D23,'[1]січень-ЛИСТОПАДпозапл'!D23)</f>
        <v>0</v>
      </c>
      <c r="E23" s="21">
        <f>SUM('[1]ГРУДЕНЬ позаплан'!E23,'[1]січень-ЛИСТОПАДпозапл'!E23)</f>
        <v>45</v>
      </c>
      <c r="F23" s="21">
        <f>SUM('[1]ГРУДЕНЬ позаплан'!F23,'[1]січень-ЛИСТОПАДпозапл'!F23)</f>
        <v>0</v>
      </c>
      <c r="G23" s="21">
        <f>SUM('[1]ГРУДЕНЬ позаплан'!G23,'[1]січень-ЛИСТОПАДпозапл'!G23)</f>
        <v>45</v>
      </c>
      <c r="H23" s="21">
        <f>SUM('[1]ГРУДЕНЬ позаплан'!H23,'[1]січень-ЛИСТОПАДпозапл'!H23)</f>
        <v>0</v>
      </c>
      <c r="I23" s="25">
        <f>SUM('[1]ГРУДЕНЬ позаплан'!I23,'[1]січень-ЛИСТОПАДпозапл'!I23)</f>
        <v>13.175000000000001</v>
      </c>
      <c r="J23" s="25">
        <f>SUM('[1]ГРУДЕНЬ позаплан'!J23,'[1]січень-ЛИСТОПАДпозапл'!J23)</f>
        <v>12.851999999999999</v>
      </c>
      <c r="K23" s="21">
        <f>SUM('[1]ГРУДЕНЬ позаплан'!K23,'[1]січень-ЛИСТОПАДпозапл'!K23)</f>
        <v>0</v>
      </c>
      <c r="L23" s="21">
        <f>SUM('[1]ГРУДЕНЬ позаплан'!L23,'[1]січень-ЛИСТОПАДпозапл'!L23)</f>
        <v>0</v>
      </c>
      <c r="M23" s="21">
        <f>SUM('[1]ГРУДЕНЬ позаплан'!M23,'[1]січень-ЛИСТОПАДпозапл'!M23)</f>
        <v>0</v>
      </c>
      <c r="N23" s="21">
        <f>SUM('[1]ГРУДЕНЬ позаплан'!N23,'[1]січень-ЛИСТОПАДпозапл'!N23)</f>
        <v>0</v>
      </c>
      <c r="O23" s="21">
        <f>SUM('[1]ГРУДЕНЬ позаплан'!O23,'[1]січень-ЛИСТОПАДпозапл'!O23)</f>
        <v>0</v>
      </c>
      <c r="P23" s="25">
        <f>SUM('[1]ГРУДЕНЬ позаплан'!P23,'[1]січень-ЛИСТОПАДпозапл'!P23)</f>
        <v>0</v>
      </c>
      <c r="Q23" s="25">
        <f>SUM('[1]ГРУДЕНЬ позаплан'!Q23,'[1]січень-ЛИСТОПАДпозапл'!Q23)</f>
        <v>0</v>
      </c>
      <c r="R23" s="21">
        <f>SUM('[1]ГРУДЕНЬ позаплан'!R23,'[1]січень-ЛИСТОПАДпозапл'!R23)</f>
        <v>0</v>
      </c>
      <c r="S23" s="25">
        <f>SUM('[1]ГРУДЕНЬ позаплан'!S23,'[1]січень-ЛИСТОПАДпозапл'!S23)</f>
        <v>0</v>
      </c>
      <c r="T23" s="21">
        <f>SUM('[1]ГРУДЕНЬ позаплан'!T23,'[1]січень-ЛИСТОПАДпозапл'!T23)</f>
        <v>0</v>
      </c>
      <c r="U23" s="25">
        <f>SUM('[1]ГРУДЕНЬ позаплан'!U23,'[1]січень-ЛИСТОПАДпозапл'!U23)</f>
        <v>0</v>
      </c>
      <c r="V23" s="21">
        <f>SUM('[1]ГРУДЕНЬ позаплан'!V23,'[1]січень-ЛИСТОПАДпозапл'!V23)</f>
        <v>0</v>
      </c>
      <c r="W23" s="21">
        <f>SUM('[1]ГРУДЕНЬ позаплан'!W23,'[1]січень-ЛИСТОПАДпозапл'!W23)</f>
        <v>0</v>
      </c>
    </row>
    <row r="24" spans="1:23" x14ac:dyDescent="0.25">
      <c r="A24" s="13">
        <v>1620</v>
      </c>
      <c r="B24" s="14" t="s">
        <v>46</v>
      </c>
      <c r="C24" s="21">
        <f>SUM('[1]ГРУДЕНЬ позаплан'!C24,'[1]січень-ЛИСТОПАДпозапл'!C24)</f>
        <v>66</v>
      </c>
      <c r="D24" s="21">
        <f>SUM('[1]ГРУДЕНЬ позаплан'!D24,'[1]січень-ЛИСТОПАДпозапл'!D24)</f>
        <v>0</v>
      </c>
      <c r="E24" s="21">
        <f>SUM('[1]ГРУДЕНЬ позаплан'!E24,'[1]січень-ЛИСТОПАДпозапл'!E24)</f>
        <v>63</v>
      </c>
      <c r="F24" s="21">
        <f>SUM('[1]ГРУДЕНЬ позаплан'!F24,'[1]січень-ЛИСТОПАДпозапл'!F24)</f>
        <v>0</v>
      </c>
      <c r="G24" s="21">
        <f>SUM('[1]ГРУДЕНЬ позаплан'!G24,'[1]січень-ЛИСТОПАДпозапл'!G24)</f>
        <v>63</v>
      </c>
      <c r="H24" s="21">
        <f>SUM('[1]ГРУДЕНЬ позаплан'!H24,'[1]січень-ЛИСТОПАДпозапл'!H24)</f>
        <v>0</v>
      </c>
      <c r="I24" s="25">
        <f>SUM('[1]ГРУДЕНЬ позаплан'!I24,'[1]січень-ЛИСТОПАДпозапл'!I24)</f>
        <v>23.222000000000005</v>
      </c>
      <c r="J24" s="25">
        <f>SUM('[1]ГРУДЕНЬ позаплан'!J24,'[1]січень-ЛИСТОПАДпозапл'!J24)</f>
        <v>23.647000000000002</v>
      </c>
      <c r="K24" s="21">
        <f>SUM('[1]ГРУДЕНЬ позаплан'!K24,'[1]січень-ЛИСТОПАДпозапл'!K24)</f>
        <v>0</v>
      </c>
      <c r="L24" s="21">
        <f>SUM('[1]ГРУДЕНЬ позаплан'!L24,'[1]січень-ЛИСТОПАДпозапл'!L24)</f>
        <v>0</v>
      </c>
      <c r="M24" s="21">
        <f>SUM('[1]ГРУДЕНЬ позаплан'!M24,'[1]січень-ЛИСТОПАДпозапл'!M24)</f>
        <v>0</v>
      </c>
      <c r="N24" s="21">
        <f>SUM('[1]ГРУДЕНЬ позаплан'!N24,'[1]січень-ЛИСТОПАДпозапл'!N24)</f>
        <v>0</v>
      </c>
      <c r="O24" s="21">
        <f>SUM('[1]ГРУДЕНЬ позаплан'!O24,'[1]січень-ЛИСТОПАДпозапл'!O24)</f>
        <v>0</v>
      </c>
      <c r="P24" s="25">
        <f>SUM('[1]ГРУДЕНЬ позаплан'!P24,'[1]січень-ЛИСТОПАДпозапл'!P24)</f>
        <v>0</v>
      </c>
      <c r="Q24" s="25">
        <f>SUM('[1]ГРУДЕНЬ позаплан'!Q24,'[1]січень-ЛИСТОПАДпозапл'!Q24)</f>
        <v>0</v>
      </c>
      <c r="R24" s="21">
        <f>SUM('[1]ГРУДЕНЬ позаплан'!R24,'[1]січень-ЛИСТОПАДпозапл'!R24)</f>
        <v>0</v>
      </c>
      <c r="S24" s="25">
        <f>SUM('[1]ГРУДЕНЬ позаплан'!S24,'[1]січень-ЛИСТОПАДпозапл'!S24)</f>
        <v>0</v>
      </c>
      <c r="T24" s="21">
        <f>SUM('[1]ГРУДЕНЬ позаплан'!T24,'[1]січень-ЛИСТОПАДпозапл'!T24)</f>
        <v>0</v>
      </c>
      <c r="U24" s="25">
        <f>SUM('[1]ГРУДЕНЬ позаплан'!U24,'[1]січень-ЛИСТОПАДпозапл'!U24)</f>
        <v>0</v>
      </c>
      <c r="V24" s="21">
        <f>SUM('[1]ГРУДЕНЬ позаплан'!V24,'[1]січень-ЛИСТОПАДпозапл'!V24)</f>
        <v>0</v>
      </c>
      <c r="W24" s="21">
        <f>SUM('[1]ГРУДЕНЬ позаплан'!W24,'[1]січень-ЛИСТОПАДпозапл'!W24)</f>
        <v>0</v>
      </c>
    </row>
    <row r="25" spans="1:23" ht="15" customHeight="1" x14ac:dyDescent="0.25">
      <c r="A25" s="13">
        <v>1630</v>
      </c>
      <c r="B25" s="14" t="s">
        <v>62</v>
      </c>
      <c r="C25" s="21">
        <f>SUM('[1]ГРУДЕНЬ позаплан'!C25,'[1]січень-ЛИСТОПАДпозапл'!C25)</f>
        <v>13</v>
      </c>
      <c r="D25" s="21">
        <f>SUM('[1]ГРУДЕНЬ позаплан'!D25,'[1]січень-ЛИСТОПАДпозапл'!D25)</f>
        <v>0</v>
      </c>
      <c r="E25" s="21">
        <f>SUM('[1]ГРУДЕНЬ позаплан'!E25,'[1]січень-ЛИСТОПАДпозапл'!E25)</f>
        <v>3</v>
      </c>
      <c r="F25" s="21">
        <f>SUM('[1]ГРУДЕНЬ позаплан'!F25,'[1]січень-ЛИСТОПАДпозапл'!F25)</f>
        <v>0</v>
      </c>
      <c r="G25" s="21">
        <f>SUM('[1]ГРУДЕНЬ позаплан'!G25,'[1]січень-ЛИСТОПАДпозапл'!G25)</f>
        <v>3</v>
      </c>
      <c r="H25" s="21">
        <f>SUM('[1]ГРУДЕНЬ позаплан'!H25,'[1]січень-ЛИСТОПАДпозапл'!H25)</f>
        <v>0</v>
      </c>
      <c r="I25" s="25">
        <f>SUM('[1]ГРУДЕНЬ позаплан'!I25,'[1]січень-ЛИСТОПАДпозапл'!I25)</f>
        <v>0.51</v>
      </c>
      <c r="J25" s="25">
        <f>SUM('[1]ГРУДЕНЬ позаплан'!J25,'[1]січень-ЛИСТОПАДпозапл'!J25)</f>
        <v>0.51</v>
      </c>
      <c r="K25" s="21">
        <f>SUM('[1]ГРУДЕНЬ позаплан'!K25,'[1]січень-ЛИСТОПАДпозапл'!K25)</f>
        <v>0</v>
      </c>
      <c r="L25" s="21">
        <f>SUM('[1]ГРУДЕНЬ позаплан'!L25,'[1]січень-ЛИСТОПАДпозапл'!L25)</f>
        <v>0</v>
      </c>
      <c r="M25" s="21">
        <f>SUM('[1]ГРУДЕНЬ позаплан'!M25,'[1]січень-ЛИСТОПАДпозапл'!M25)</f>
        <v>0</v>
      </c>
      <c r="N25" s="21">
        <f>SUM('[1]ГРУДЕНЬ позаплан'!N25,'[1]січень-ЛИСТОПАДпозапл'!N25)</f>
        <v>0</v>
      </c>
      <c r="O25" s="21">
        <f>SUM('[1]ГРУДЕНЬ позаплан'!O25,'[1]січень-ЛИСТОПАДпозапл'!O25)</f>
        <v>0</v>
      </c>
      <c r="P25" s="25">
        <f>SUM('[1]ГРУДЕНЬ позаплан'!P25,'[1]січень-ЛИСТОПАДпозапл'!P25)</f>
        <v>0</v>
      </c>
      <c r="Q25" s="25">
        <f>SUM('[1]ГРУДЕНЬ позаплан'!Q25,'[1]січень-ЛИСТОПАДпозапл'!Q25)</f>
        <v>0</v>
      </c>
      <c r="R25" s="21">
        <f>SUM('[1]ГРУДЕНЬ позаплан'!R25,'[1]січень-ЛИСТОПАДпозапл'!R25)</f>
        <v>0</v>
      </c>
      <c r="S25" s="25">
        <f>SUM('[1]ГРУДЕНЬ позаплан'!S25,'[1]січень-ЛИСТОПАДпозапл'!S25)</f>
        <v>0</v>
      </c>
      <c r="T25" s="21">
        <f>SUM('[1]ГРУДЕНЬ позаплан'!T25,'[1]січень-ЛИСТОПАДпозапл'!T25)</f>
        <v>0</v>
      </c>
      <c r="U25" s="25">
        <f>SUM('[1]ГРУДЕНЬ позаплан'!U25,'[1]січень-ЛИСТОПАДпозапл'!U25)</f>
        <v>0</v>
      </c>
      <c r="V25" s="21">
        <f>SUM('[1]ГРУДЕНЬ позаплан'!V25,'[1]січень-ЛИСТОПАДпозапл'!V25)</f>
        <v>0</v>
      </c>
      <c r="W25" s="21">
        <f>SUM('[1]ГРУДЕНЬ позаплан'!W25,'[1]січень-ЛИСТОПАДпозапл'!W25)</f>
        <v>0</v>
      </c>
    </row>
    <row r="26" spans="1:23" x14ac:dyDescent="0.25">
      <c r="A26" s="13">
        <v>1640</v>
      </c>
      <c r="B26" s="14" t="s">
        <v>47</v>
      </c>
      <c r="C26" s="21">
        <f>SUM('[1]ГРУДЕНЬ позаплан'!C26,'[1]січень-ЛИСТОПАДпозапл'!C26)</f>
        <v>7</v>
      </c>
      <c r="D26" s="21">
        <f>SUM('[1]ГРУДЕНЬ позаплан'!D26,'[1]січень-ЛИСТОПАДпозапл'!D26)</f>
        <v>0</v>
      </c>
      <c r="E26" s="21">
        <f>SUM('[1]ГРУДЕНЬ позаплан'!E26,'[1]січень-ЛИСТОПАДпозапл'!E26)</f>
        <v>6</v>
      </c>
      <c r="F26" s="21">
        <f>SUM('[1]ГРУДЕНЬ позаплан'!F26,'[1]січень-ЛИСТОПАДпозапл'!F26)</f>
        <v>0</v>
      </c>
      <c r="G26" s="21">
        <f>SUM('[1]ГРУДЕНЬ позаплан'!G26,'[1]січень-ЛИСТОПАДпозапл'!G26)</f>
        <v>6</v>
      </c>
      <c r="H26" s="21">
        <f>SUM('[1]ГРУДЕНЬ позаплан'!H26,'[1]січень-ЛИСТОПАДпозапл'!H26)</f>
        <v>0</v>
      </c>
      <c r="I26" s="25">
        <f>SUM('[1]ГРУДЕНЬ позаплан'!I26,'[1]січень-ЛИСТОПАДпозапл'!I26)</f>
        <v>0.90100000000000002</v>
      </c>
      <c r="J26" s="25">
        <f>SUM('[1]ГРУДЕНЬ позаплан'!J26,'[1]січень-ЛИСТОПАДпозапл'!J26)</f>
        <v>0.51</v>
      </c>
      <c r="K26" s="21">
        <f>SUM('[1]ГРУДЕНЬ позаплан'!K26,'[1]січень-ЛИСТОПАДпозапл'!K26)</f>
        <v>0</v>
      </c>
      <c r="L26" s="21">
        <f>SUM('[1]ГРУДЕНЬ позаплан'!L26,'[1]січень-ЛИСТОПАДпозапл'!L26)</f>
        <v>0</v>
      </c>
      <c r="M26" s="21">
        <f>SUM('[1]ГРУДЕНЬ позаплан'!M26,'[1]січень-ЛИСТОПАДпозапл'!M26)</f>
        <v>0</v>
      </c>
      <c r="N26" s="21">
        <f>SUM('[1]ГРУДЕНЬ позаплан'!N26,'[1]січень-ЛИСТОПАДпозапл'!N26)</f>
        <v>0</v>
      </c>
      <c r="O26" s="21">
        <f>SUM('[1]ГРУДЕНЬ позаплан'!O26,'[1]січень-ЛИСТОПАДпозапл'!O26)</f>
        <v>0</v>
      </c>
      <c r="P26" s="25">
        <f>SUM('[1]ГРУДЕНЬ позаплан'!P26,'[1]січень-ЛИСТОПАДпозапл'!P26)</f>
        <v>0</v>
      </c>
      <c r="Q26" s="25">
        <f>SUM('[1]ГРУДЕНЬ позаплан'!Q26,'[1]січень-ЛИСТОПАДпозапл'!Q26)</f>
        <v>0</v>
      </c>
      <c r="R26" s="21">
        <f>SUM('[1]ГРУДЕНЬ позаплан'!R26,'[1]січень-ЛИСТОПАДпозапл'!R26)</f>
        <v>0</v>
      </c>
      <c r="S26" s="25">
        <f>SUM('[1]ГРУДЕНЬ позаплан'!S26,'[1]січень-ЛИСТОПАДпозапл'!S26)</f>
        <v>0</v>
      </c>
      <c r="T26" s="21">
        <f>SUM('[1]ГРУДЕНЬ позаплан'!T26,'[1]січень-ЛИСТОПАДпозапл'!T26)</f>
        <v>0</v>
      </c>
      <c r="U26" s="25">
        <f>SUM('[1]ГРУДЕНЬ позаплан'!U26,'[1]січень-ЛИСТОПАДпозапл'!U26)</f>
        <v>0</v>
      </c>
      <c r="V26" s="21">
        <f>SUM('[1]ГРУДЕНЬ позаплан'!V26,'[1]січень-ЛИСТОПАДпозапл'!V26)</f>
        <v>0</v>
      </c>
      <c r="W26" s="21">
        <f>SUM('[1]ГРУДЕНЬ позаплан'!W26,'[1]січень-ЛИСТОПАДпозапл'!W26)</f>
        <v>0</v>
      </c>
    </row>
    <row r="27" spans="1:23" x14ac:dyDescent="0.25">
      <c r="A27" s="13">
        <v>1700</v>
      </c>
      <c r="B27" s="14" t="s">
        <v>48</v>
      </c>
      <c r="C27" s="21">
        <f>SUM('[1]ГРУДЕНЬ позаплан'!C27,'[1]січень-ЛИСТОПАДпозапл'!C27)</f>
        <v>87</v>
      </c>
      <c r="D27" s="21">
        <f>SUM('[1]ГРУДЕНЬ позаплан'!D27,'[1]січень-ЛИСТОПАДпозапл'!D27)</f>
        <v>0</v>
      </c>
      <c r="E27" s="21">
        <f>SUM('[1]ГРУДЕНЬ позаплан'!E27,'[1]січень-ЛИСТОПАДпозапл'!E27)</f>
        <v>68</v>
      </c>
      <c r="F27" s="21">
        <f>SUM('[1]ГРУДЕНЬ позаплан'!F27,'[1]січень-ЛИСТОПАДпозапл'!F27)</f>
        <v>1</v>
      </c>
      <c r="G27" s="21">
        <f>SUM('[1]ГРУДЕНЬ позаплан'!G27,'[1]січень-ЛИСТОПАДпозапл'!G27)</f>
        <v>68</v>
      </c>
      <c r="H27" s="21">
        <f>SUM('[1]ГРУДЕНЬ позаплан'!H27,'[1]січень-ЛИСТОПАДпозапл'!H27)</f>
        <v>0</v>
      </c>
      <c r="I27" s="25">
        <f>SUM('[1]ГРУДЕНЬ позаплан'!I27,'[1]січень-ЛИСТОПАДпозапл'!I27)</f>
        <v>80.205999999999989</v>
      </c>
      <c r="J27" s="25">
        <f>SUM('[1]ГРУДЕНЬ позаплан'!J27,'[1]січень-ЛИСТОПАДпозапл'!J27)</f>
        <v>55.777000000000001</v>
      </c>
      <c r="K27" s="21">
        <f>SUM('[1]ГРУДЕНЬ позаплан'!K27,'[1]січень-ЛИСТОПАДпозапл'!K27)</f>
        <v>34</v>
      </c>
      <c r="L27" s="21">
        <f>SUM('[1]ГРУДЕНЬ позаплан'!L27,'[1]січень-ЛИСТОПАДпозапл'!L27)</f>
        <v>20</v>
      </c>
      <c r="M27" s="21">
        <f>SUM('[1]ГРУДЕНЬ позаплан'!M27,'[1]січень-ЛИСТОПАДпозапл'!M27)</f>
        <v>14</v>
      </c>
      <c r="N27" s="21">
        <f>SUM('[1]ГРУДЕНЬ позаплан'!N27,'[1]січень-ЛИСТОПАДпозапл'!N27)</f>
        <v>20</v>
      </c>
      <c r="O27" s="21">
        <f>SUM('[1]ГРУДЕНЬ позаплан'!O27,'[1]січень-ЛИСТОПАДпозапл'!O27)</f>
        <v>21</v>
      </c>
      <c r="P27" s="25">
        <f>SUM('[1]ГРУДЕНЬ позаплан'!P27,'[1]січень-ЛИСТОПАДпозапл'!P27)</f>
        <v>44783.498</v>
      </c>
      <c r="Q27" s="25">
        <f>SUM('[1]ГРУДЕНЬ позаплан'!Q27,'[1]січень-ЛИСТОПАДпозапл'!Q27)</f>
        <v>4164.0450000000001</v>
      </c>
      <c r="R27" s="21">
        <f>SUM('[1]ГРУДЕНЬ позаплан'!R27,'[1]січень-ЛИСТОПАДпозапл'!R27)</f>
        <v>22</v>
      </c>
      <c r="S27" s="25">
        <f>SUM('[1]ГРУДЕНЬ позаплан'!S27,'[1]січень-ЛИСТОПАДпозапл'!S27)</f>
        <v>769.09500000000003</v>
      </c>
      <c r="T27" s="21">
        <f>SUM('[1]ГРУДЕНЬ позаплан'!T27,'[1]січень-ЛИСТОПАДпозапл'!T27)</f>
        <v>29</v>
      </c>
      <c r="U27" s="25">
        <f>SUM('[1]ГРУДЕНЬ позаплан'!U27,'[1]січень-ЛИСТОПАДпозапл'!U27)</f>
        <v>1481.232</v>
      </c>
      <c r="V27" s="21">
        <f>SUM('[1]ГРУДЕНЬ позаплан'!V27,'[1]січень-ЛИСТОПАДпозапл'!V27)</f>
        <v>0</v>
      </c>
      <c r="W27" s="21">
        <f>SUM('[1]ГРУДЕНЬ позаплан'!W27,'[1]січень-ЛИСТОПАДпозапл'!W27)</f>
        <v>0</v>
      </c>
    </row>
    <row r="28" spans="1:23" x14ac:dyDescent="0.25">
      <c r="A28" s="13">
        <v>1710</v>
      </c>
      <c r="B28" s="14" t="s">
        <v>49</v>
      </c>
      <c r="C28" s="21">
        <f>SUM('[1]ГРУДЕНЬ позаплан'!C28,'[1]січень-ЛИСТОПАДпозапл'!C28)</f>
        <v>25</v>
      </c>
      <c r="D28" s="21">
        <f>SUM('[1]ГРУДЕНЬ позаплан'!D28,'[1]січень-ЛИСТОПАДпозапл'!D28)</f>
        <v>0</v>
      </c>
      <c r="E28" s="21">
        <f>SUM('[1]ГРУДЕНЬ позаплан'!E28,'[1]січень-ЛИСТОПАДпозапл'!E28)</f>
        <v>24</v>
      </c>
      <c r="F28" s="21">
        <f>SUM('[1]ГРУДЕНЬ позаплан'!F28,'[1]січень-ЛИСТОПАДпозапл'!F28)</f>
        <v>0</v>
      </c>
      <c r="G28" s="21">
        <f>SUM('[1]ГРУДЕНЬ позаплан'!G28,'[1]січень-ЛИСТОПАДпозапл'!G28)</f>
        <v>24</v>
      </c>
      <c r="H28" s="21">
        <f>SUM('[1]ГРУДЕНЬ позаплан'!H28,'[1]січень-ЛИСТОПАДпозапл'!H28)</f>
        <v>0</v>
      </c>
      <c r="I28" s="25">
        <f>SUM('[1]ГРУДЕНЬ позаплан'!I28,'[1]січень-ЛИСТОПАДпозапл'!I28)</f>
        <v>5.7459999999999996</v>
      </c>
      <c r="J28" s="25">
        <f>SUM('[1]ГРУДЕНЬ позаплан'!J28,'[1]січень-ЛИСТОПАДпозапл'!J28)</f>
        <v>6.426000000000001</v>
      </c>
      <c r="K28" s="21">
        <f>SUM('[1]ГРУДЕНЬ позаплан'!K28,'[1]січень-ЛИСТОПАДпозапл'!K28)</f>
        <v>22</v>
      </c>
      <c r="L28" s="21">
        <f>SUM('[1]ГРУДЕНЬ позаплан'!L28,'[1]січень-ЛИСТОПАДпозапл'!L28)</f>
        <v>18</v>
      </c>
      <c r="M28" s="21">
        <f>SUM('[1]ГРУДЕНЬ позаплан'!M28,'[1]січень-ЛИСТОПАДпозапл'!M28)</f>
        <v>4</v>
      </c>
      <c r="N28" s="21">
        <f>SUM('[1]ГРУДЕНЬ позаплан'!N28,'[1]січень-ЛИСТОПАДпозапл'!N28)</f>
        <v>18</v>
      </c>
      <c r="O28" s="21">
        <f>SUM('[1]ГРУДЕНЬ позаплан'!O28,'[1]січень-ЛИСТОПАДпозапл'!O28)</f>
        <v>16</v>
      </c>
      <c r="P28" s="25">
        <f>SUM('[1]ГРУДЕНЬ позаплан'!P28,'[1]січень-ЛИСТОПАДпозапл'!P28)</f>
        <v>44226.525999999998</v>
      </c>
      <c r="Q28" s="25">
        <f>SUM('[1]ГРУДЕНЬ позаплан'!Q28,'[1]січень-ЛИСТОПАДпозапл'!Q28)</f>
        <v>3664</v>
      </c>
      <c r="R28" s="21">
        <f>SUM('[1]ГРУДЕНЬ позаплан'!R28,'[1]січень-ЛИСТОПАДпозапл'!R28)</f>
        <v>10</v>
      </c>
      <c r="S28" s="25">
        <f>SUM('[1]ГРУДЕНЬ позаплан'!S28,'[1]січень-ЛИСТОПАДпозапл'!S28)</f>
        <v>712.16899999999998</v>
      </c>
      <c r="T28" s="21">
        <f>SUM('[1]ГРУДЕНЬ позаплан'!T28,'[1]січень-ЛИСТОПАДпозапл'!T28)</f>
        <v>17</v>
      </c>
      <c r="U28" s="25">
        <f>SUM('[1]ГРУДЕНЬ позаплан'!U28,'[1]січень-ЛИСТОПАДпозапл'!U28)</f>
        <v>1413.5279999999998</v>
      </c>
      <c r="V28" s="21">
        <f>SUM('[1]ГРУДЕНЬ позаплан'!V28,'[1]січень-ЛИСТОПАДпозапл'!V28)</f>
        <v>0</v>
      </c>
      <c r="W28" s="21">
        <f>SUM('[1]ГРУДЕНЬ позаплан'!W28,'[1]січень-ЛИСТОПАДпозапл'!W28)</f>
        <v>0</v>
      </c>
    </row>
    <row r="29" spans="1:23" x14ac:dyDescent="0.25">
      <c r="A29" s="13">
        <v>1800</v>
      </c>
      <c r="B29" s="14" t="s">
        <v>50</v>
      </c>
      <c r="C29" s="21">
        <f>SUM('[1]ГРУДЕНЬ позаплан'!C29,'[1]січень-ЛИСТОПАДпозапл'!C29)</f>
        <v>26</v>
      </c>
      <c r="D29" s="21">
        <f>SUM('[1]ГРУДЕНЬ позаплан'!D29,'[1]січень-ЛИСТОПАДпозапл'!D29)</f>
        <v>0</v>
      </c>
      <c r="E29" s="21">
        <f>SUM('[1]ГРУДЕНЬ позаплан'!E29,'[1]січень-ЛИСТОПАДпозапл'!E29)</f>
        <v>40</v>
      </c>
      <c r="F29" s="21">
        <f>SUM('[1]ГРУДЕНЬ позаплан'!F29,'[1]січень-ЛИСТОПАДпозапл'!F29)</f>
        <v>8</v>
      </c>
      <c r="G29" s="21">
        <f>SUM('[1]ГРУДЕНЬ позаплан'!G29,'[1]січень-ЛИСТОПАДпозапл'!G29)</f>
        <v>64</v>
      </c>
      <c r="H29" s="21">
        <f>SUM('[1]ГРУДЕНЬ позаплан'!H29,'[1]січень-ЛИСТОПАДпозапл'!H29)</f>
        <v>0</v>
      </c>
      <c r="I29" s="25">
        <f>SUM('[1]ГРУДЕНЬ позаплан'!I29,'[1]січень-ЛИСТОПАДпозапл'!I29)</f>
        <v>22.627000000000002</v>
      </c>
      <c r="J29" s="25">
        <f>SUM('[1]ГРУДЕНЬ позаплан'!J29,'[1]січень-ЛИСТОПАДпозапл'!J29)</f>
        <v>19.448</v>
      </c>
      <c r="K29" s="21">
        <f>SUM('[1]ГРУДЕНЬ позаплан'!K29,'[1]січень-ЛИСТОПАДпозапл'!K29)</f>
        <v>3</v>
      </c>
      <c r="L29" s="21">
        <f>SUM('[1]ГРУДЕНЬ позаплан'!L29,'[1]січень-ЛИСТОПАДпозапл'!L29)</f>
        <v>3</v>
      </c>
      <c r="M29" s="21">
        <f>SUM('[1]ГРУДЕНЬ позаплан'!M29,'[1]січень-ЛИСТОПАДпозапл'!M29)</f>
        <v>0</v>
      </c>
      <c r="N29" s="21">
        <f>SUM('[1]ГРУДЕНЬ позаплан'!N29,'[1]січень-ЛИСТОПАДпозапл'!N29)</f>
        <v>3</v>
      </c>
      <c r="O29" s="21">
        <f>SUM('[1]ГРУДЕНЬ позаплан'!O29,'[1]січень-ЛИСТОПАДпозапл'!O29)</f>
        <v>1</v>
      </c>
      <c r="P29" s="25">
        <f>SUM('[1]ГРУДЕНЬ позаплан'!P29,'[1]січень-ЛИСТОПАДпозапл'!P29)</f>
        <v>454</v>
      </c>
      <c r="Q29" s="25">
        <f>SUM('[1]ГРУДЕНЬ позаплан'!Q29,'[1]січень-ЛИСТОПАДпозапл'!Q29)</f>
        <v>390</v>
      </c>
      <c r="R29" s="21">
        <f>SUM('[1]ГРУДЕНЬ позаплан'!R29,'[1]січень-ЛИСТОПАДпозапл'!R29)</f>
        <v>2</v>
      </c>
      <c r="S29" s="25">
        <f>SUM('[1]ГРУДЕНЬ позаплан'!S29,'[1]січень-ЛИСТОПАДпозапл'!S29)</f>
        <v>64</v>
      </c>
      <c r="T29" s="21">
        <f>SUM('[1]ГРУДЕНЬ позаплан'!T29,'[1]січень-ЛИСТОПАДпозапл'!T29)</f>
        <v>0</v>
      </c>
      <c r="U29" s="25">
        <f>SUM('[1]ГРУДЕНЬ позаплан'!U29,'[1]січень-ЛИСТОПАДпозапл'!U29)</f>
        <v>0</v>
      </c>
      <c r="V29" s="21">
        <f>SUM('[1]ГРУДЕНЬ позаплан'!V29,'[1]січень-ЛИСТОПАДпозапл'!V29)</f>
        <v>0</v>
      </c>
      <c r="W29" s="21">
        <f>SUM('[1]ГРУДЕНЬ позаплан'!W29,'[1]січень-ЛИСТОПАДпозапл'!W29)</f>
        <v>0</v>
      </c>
    </row>
    <row r="30" spans="1:23" x14ac:dyDescent="0.25">
      <c r="A30" s="13">
        <v>1810</v>
      </c>
      <c r="B30" s="14" t="s">
        <v>51</v>
      </c>
      <c r="C30" s="21">
        <f>SUM('[1]ГРУДЕНЬ позаплан'!C30,'[1]січень-ЛИСТОПАДпозапл'!C30)</f>
        <v>21</v>
      </c>
      <c r="D30" s="21">
        <f>SUM('[1]ГРУДЕНЬ позаплан'!D30,'[1]січень-ЛИСТОПАДпозапл'!D30)</f>
        <v>0</v>
      </c>
      <c r="E30" s="21">
        <f>SUM('[1]ГРУДЕНЬ позаплан'!E30,'[1]січень-ЛИСТОПАДпозапл'!E30)</f>
        <v>32</v>
      </c>
      <c r="F30" s="21">
        <f>SUM('[1]ГРУДЕНЬ позаплан'!F30,'[1]січень-ЛИСТОПАДпозапл'!F30)</f>
        <v>3</v>
      </c>
      <c r="G30" s="21">
        <f>SUM('[1]ГРУДЕНЬ позаплан'!G30,'[1]січень-ЛИСТОПАДпозапл'!G30)</f>
        <v>58</v>
      </c>
      <c r="H30" s="21">
        <f>SUM('[1]ГРУДЕНЬ позаплан'!H30,'[1]січень-ЛИСТОПАДпозапл'!H30)</f>
        <v>0</v>
      </c>
      <c r="I30" s="25">
        <f>SUM('[1]ГРУДЕНЬ позаплан'!I30,'[1]січень-ЛИСТОПАДпозапл'!I30)</f>
        <v>18.937999999999999</v>
      </c>
      <c r="J30" s="25">
        <f>SUM('[1]ГРУДЕНЬ позаплан'!J30,'[1]січень-ЛИСТОПАДпозапл'!J30)</f>
        <v>16.217999999999996</v>
      </c>
      <c r="K30" s="21">
        <f>SUM('[1]ГРУДЕНЬ позаплан'!K30,'[1]січень-ЛИСТОПАДпозапл'!K30)</f>
        <v>3</v>
      </c>
      <c r="L30" s="21">
        <f>SUM('[1]ГРУДЕНЬ позаплан'!L30,'[1]січень-ЛИСТОПАДпозапл'!L30)</f>
        <v>3</v>
      </c>
      <c r="M30" s="21">
        <f>SUM('[1]ГРУДЕНЬ позаплан'!M30,'[1]січень-ЛИСТОПАДпозапл'!M30)</f>
        <v>0</v>
      </c>
      <c r="N30" s="21">
        <f>SUM('[1]ГРУДЕНЬ позаплан'!N30,'[1]січень-ЛИСТОПАДпозапл'!N30)</f>
        <v>3</v>
      </c>
      <c r="O30" s="21">
        <f>SUM('[1]ГРУДЕНЬ позаплан'!O30,'[1]січень-ЛИСТОПАДпозапл'!O30)</f>
        <v>1</v>
      </c>
      <c r="P30" s="25">
        <f>SUM('[1]ГРУДЕНЬ позаплан'!P30,'[1]січень-ЛИСТОПАДпозапл'!P30)</f>
        <v>454</v>
      </c>
      <c r="Q30" s="25">
        <f>SUM('[1]ГРУДЕНЬ позаплан'!Q30,'[1]січень-ЛИСТОПАДпозапл'!Q30)</f>
        <v>390</v>
      </c>
      <c r="R30" s="21">
        <f>SUM('[1]ГРУДЕНЬ позаплан'!R30,'[1]січень-ЛИСТОПАДпозапл'!R30)</f>
        <v>2</v>
      </c>
      <c r="S30" s="25">
        <f>SUM('[1]ГРУДЕНЬ позаплан'!S30,'[1]січень-ЛИСТОПАДпозапл'!S30)</f>
        <v>64</v>
      </c>
      <c r="T30" s="21">
        <f>SUM('[1]ГРУДЕНЬ позаплан'!T30,'[1]січень-ЛИСТОПАДпозапл'!T30)</f>
        <v>0</v>
      </c>
      <c r="U30" s="25">
        <f>SUM('[1]ГРУДЕНЬ позаплан'!U30,'[1]січень-ЛИСТОПАДпозапл'!U30)</f>
        <v>0</v>
      </c>
      <c r="V30" s="21">
        <f>SUM('[1]ГРУДЕНЬ позаплан'!V30,'[1]січень-ЛИСТОПАДпозапл'!V30)</f>
        <v>0</v>
      </c>
      <c r="W30" s="21">
        <f>SUM('[1]ГРУДЕНЬ позаплан'!W30,'[1]січень-ЛИСТОПАДпозапл'!W30)</f>
        <v>0</v>
      </c>
    </row>
    <row r="31" spans="1:23" x14ac:dyDescent="0.25">
      <c r="A31" s="13">
        <v>1900</v>
      </c>
      <c r="B31" s="14" t="s">
        <v>52</v>
      </c>
      <c r="C31" s="21">
        <f>SUM('[1]ГРУДЕНЬ позаплан'!C31,'[1]січень-ЛИСТОПАДпозапл'!C31)</f>
        <v>47</v>
      </c>
      <c r="D31" s="21">
        <f>SUM('[1]ГРУДЕНЬ позаплан'!D31,'[1]січень-ЛИСТОПАДпозапл'!D31)</f>
        <v>0</v>
      </c>
      <c r="E31" s="21">
        <f>SUM('[1]ГРУДЕНЬ позаплан'!E31,'[1]січень-ЛИСТОПАДпозапл'!E31)</f>
        <v>223</v>
      </c>
      <c r="F31" s="21">
        <f>SUM('[1]ГРУДЕНЬ позаплан'!F31,'[1]січень-ЛИСТОПАДпозапл'!F31)</f>
        <v>14</v>
      </c>
      <c r="G31" s="21">
        <f>SUM('[1]ГРУДЕНЬ позаплан'!G31,'[1]січень-ЛИСТОПАДпозапл'!G31)</f>
        <v>260</v>
      </c>
      <c r="H31" s="21">
        <f>SUM('[1]ГРУДЕНЬ позаплан'!H31,'[1]січень-ЛИСТОПАДпозапл'!H31)</f>
        <v>0</v>
      </c>
      <c r="I31" s="25">
        <f>SUM('[1]ГРУДЕНЬ позаплан'!I31,'[1]січень-ЛИСТОПАДпозапл'!I31)</f>
        <v>33.047999999999995</v>
      </c>
      <c r="J31" s="25">
        <f>SUM('[1]ГРУДЕНЬ позаплан'!J31,'[1]січень-ЛИСТОПАДпозапл'!J31)</f>
        <v>25.84</v>
      </c>
      <c r="K31" s="21">
        <f>SUM('[1]ГРУДЕНЬ позаплан'!K31,'[1]січень-ЛИСТОПАДпозапл'!K31)</f>
        <v>0</v>
      </c>
      <c r="L31" s="21">
        <f>SUM('[1]ГРУДЕНЬ позаплан'!L31,'[1]січень-ЛИСТОПАДпозапл'!L31)</f>
        <v>0</v>
      </c>
      <c r="M31" s="21">
        <f>SUM('[1]ГРУДЕНЬ позаплан'!M31,'[1]січень-ЛИСТОПАДпозапл'!M31)</f>
        <v>0</v>
      </c>
      <c r="N31" s="21">
        <f>SUM('[1]ГРУДЕНЬ позаплан'!N31,'[1]січень-ЛИСТОПАДпозапл'!N31)</f>
        <v>0</v>
      </c>
      <c r="O31" s="21">
        <f>SUM('[1]ГРУДЕНЬ позаплан'!O31,'[1]січень-ЛИСТОПАДпозапл'!O31)</f>
        <v>0</v>
      </c>
      <c r="P31" s="25">
        <f>SUM('[1]ГРУДЕНЬ позаплан'!P31,'[1]січень-ЛИСТОПАДпозапл'!P31)</f>
        <v>3.9099999999999997</v>
      </c>
      <c r="Q31" s="25">
        <f>SUM('[1]ГРУДЕНЬ позаплан'!Q31,'[1]січень-ЛИСТОПАДпозапл'!Q31)</f>
        <v>0</v>
      </c>
      <c r="R31" s="21">
        <f>SUM('[1]ГРУДЕНЬ позаплан'!R31,'[1]січень-ЛИСТОПАДпозапл'!R31)</f>
        <v>9</v>
      </c>
      <c r="S31" s="25">
        <f>SUM('[1]ГРУДЕНЬ позаплан'!S31,'[1]січень-ЛИСТОПАДпозапл'!S31)</f>
        <v>3.9099999999999997</v>
      </c>
      <c r="T31" s="21">
        <f>SUM('[1]ГРУДЕНЬ позаплан'!T31,'[1]січень-ЛИСТОПАДпозапл'!T31)</f>
        <v>5</v>
      </c>
      <c r="U31" s="25">
        <f>SUM('[1]ГРУДЕНЬ позаплан'!U31,'[1]січень-ЛИСТОПАДпозапл'!U31)</f>
        <v>2.4140000000000001</v>
      </c>
      <c r="V31" s="21">
        <f>SUM('[1]ГРУДЕНЬ позаплан'!V31,'[1]січень-ЛИСТОПАДпозапл'!V31)</f>
        <v>0</v>
      </c>
      <c r="W31" s="21">
        <f>SUM('[1]ГРУДЕНЬ позаплан'!W31,'[1]січень-ЛИСТОПАДпозапл'!W31)</f>
        <v>0</v>
      </c>
    </row>
    <row r="32" spans="1:23" x14ac:dyDescent="0.25">
      <c r="A32" s="13">
        <v>1910</v>
      </c>
      <c r="B32" s="14" t="s">
        <v>51</v>
      </c>
      <c r="C32" s="21">
        <f>SUM('[1]ГРУДЕНЬ позаплан'!C32,'[1]січень-ЛИСТОПАДпозапл'!C32)</f>
        <v>46</v>
      </c>
      <c r="D32" s="21">
        <f>SUM('[1]ГРУДЕНЬ позаплан'!D32,'[1]січень-ЛИСТОПАДпозапл'!D32)</f>
        <v>0</v>
      </c>
      <c r="E32" s="21">
        <f>SUM('[1]ГРУДЕНЬ позаплан'!E32,'[1]січень-ЛИСТОПАДпозапл'!E32)</f>
        <v>199</v>
      </c>
      <c r="F32" s="21">
        <f>SUM('[1]ГРУДЕНЬ позаплан'!F32,'[1]січень-ЛИСТОПАДпозапл'!F32)</f>
        <v>12</v>
      </c>
      <c r="G32" s="21">
        <f>SUM('[1]ГРУДЕНЬ позаплан'!G32,'[1]січень-ЛИСТОПАДпозапл'!G32)</f>
        <v>230</v>
      </c>
      <c r="H32" s="21">
        <f>SUM('[1]ГРУДЕНЬ позаплан'!H32,'[1]січень-ЛИСТОПАДпозапл'!H32)</f>
        <v>0</v>
      </c>
      <c r="I32" s="25">
        <f>SUM('[1]ГРУДЕНЬ позаплан'!I32,'[1]січень-ЛИСТОПАДпозапл'!I32)</f>
        <v>19.702999999999999</v>
      </c>
      <c r="J32" s="25">
        <f>SUM('[1]ГРУДЕНЬ позаплан'!J32,'[1]січень-ЛИСТОПАДпозапл'!J32)</f>
        <v>15.129999999999999</v>
      </c>
      <c r="K32" s="21">
        <f>SUM('[1]ГРУДЕНЬ позаплан'!K32,'[1]січень-ЛИСТОПАДпозапл'!K32)</f>
        <v>0</v>
      </c>
      <c r="L32" s="21">
        <f>SUM('[1]ГРУДЕНЬ позаплан'!L32,'[1]січень-ЛИСТОПАДпозапл'!L32)</f>
        <v>0</v>
      </c>
      <c r="M32" s="21">
        <f>SUM('[1]ГРУДЕНЬ позаплан'!M32,'[1]січень-ЛИСТОПАДпозапл'!M32)</f>
        <v>0</v>
      </c>
      <c r="N32" s="21">
        <f>SUM('[1]ГРУДЕНЬ позаплан'!N32,'[1]січень-ЛИСТОПАДпозапл'!N32)</f>
        <v>0</v>
      </c>
      <c r="O32" s="21">
        <f>SUM('[1]ГРУДЕНЬ позаплан'!O32,'[1]січень-ЛИСТОПАДпозапл'!O32)</f>
        <v>0</v>
      </c>
      <c r="P32" s="25">
        <f>SUM('[1]ГРУДЕНЬ позаплан'!P32,'[1]січень-ЛИСТОПАДпозапл'!P32)</f>
        <v>3.9099999999999997</v>
      </c>
      <c r="Q32" s="25">
        <f>SUM('[1]ГРУДЕНЬ позаплан'!Q32,'[1]січень-ЛИСТОПАДпозапл'!Q32)</f>
        <v>0</v>
      </c>
      <c r="R32" s="21">
        <f>SUM('[1]ГРУДЕНЬ позаплан'!R32,'[1]січень-ЛИСТОПАДпозапл'!R32)</f>
        <v>9</v>
      </c>
      <c r="S32" s="25">
        <f>SUM('[1]ГРУДЕНЬ позаплан'!S32,'[1]січень-ЛИСТОПАДпозапл'!S32)</f>
        <v>3.9099999999999997</v>
      </c>
      <c r="T32" s="21">
        <f>SUM('[1]ГРУДЕНЬ позаплан'!T32,'[1]січень-ЛИСТОПАДпозапл'!T32)</f>
        <v>5</v>
      </c>
      <c r="U32" s="25">
        <f>SUM('[1]ГРУДЕНЬ позаплан'!U32,'[1]січень-ЛИСТОПАДпозапл'!U32)</f>
        <v>2.4140000000000001</v>
      </c>
      <c r="V32" s="21">
        <f>SUM('[1]ГРУДЕНЬ позаплан'!V32,'[1]січень-ЛИСТОПАДпозапл'!V32)</f>
        <v>0</v>
      </c>
      <c r="W32" s="21">
        <f>SUM('[1]ГРУДЕНЬ позаплан'!W32,'[1]січень-ЛИСТОПАДпозапл'!W32)</f>
        <v>0</v>
      </c>
    </row>
    <row r="33" spans="1:24" x14ac:dyDescent="0.25">
      <c r="A33" s="13">
        <v>2000</v>
      </c>
      <c r="B33" s="14" t="s">
        <v>53</v>
      </c>
      <c r="C33" s="21">
        <f>SUM('[1]ГРУДЕНЬ позаплан'!C33,'[1]січень-ЛИСТОПАДпозапл'!C33)</f>
        <v>9</v>
      </c>
      <c r="D33" s="21">
        <f>SUM('[1]ГРУДЕНЬ позаплан'!D33,'[1]січень-ЛИСТОПАДпозапл'!D33)</f>
        <v>0</v>
      </c>
      <c r="E33" s="21">
        <f>SUM('[1]ГРУДЕНЬ позаплан'!E33,'[1]січень-ЛИСТОПАДпозапл'!E33)</f>
        <v>4</v>
      </c>
      <c r="F33" s="21">
        <f>SUM('[1]ГРУДЕНЬ позаплан'!F33,'[1]січень-ЛИСТОПАДпозапл'!F33)</f>
        <v>4</v>
      </c>
      <c r="G33" s="21">
        <f>SUM('[1]ГРУДЕНЬ позаплан'!G33,'[1]січень-ЛИСТОПАДпозапл'!G33)</f>
        <v>1</v>
      </c>
      <c r="H33" s="21">
        <f>SUM('[1]ГРУДЕНЬ позаплан'!H33,'[1]січень-ЛИСТОПАДпозапл'!H33)</f>
        <v>1</v>
      </c>
      <c r="I33" s="25">
        <f>SUM('[1]ГРУДЕНЬ позаплан'!I33,'[1]січень-ЛИСТОПАДпозапл'!I33)</f>
        <v>0.255</v>
      </c>
      <c r="J33" s="25">
        <f>SUM('[1]ГРУДЕНЬ позаплан'!J33,'[1]січень-ЛИСТОПАДпозапл'!J33)</f>
        <v>0</v>
      </c>
      <c r="K33" s="21">
        <f>SUM('[1]ГРУДЕНЬ позаплан'!K33,'[1]січень-ЛИСТОПАДпозапл'!K33)</f>
        <v>2</v>
      </c>
      <c r="L33" s="21">
        <f>SUM('[1]ГРУДЕНЬ позаплан'!L33,'[1]січень-ЛИСТОПАДпозапл'!L33)</f>
        <v>2</v>
      </c>
      <c r="M33" s="21">
        <f>SUM('[1]ГРУДЕНЬ позаплан'!M33,'[1]січень-ЛИСТОПАДпозапл'!M33)</f>
        <v>0</v>
      </c>
      <c r="N33" s="21">
        <f>SUM('[1]ГРУДЕНЬ позаплан'!N33,'[1]січень-ЛИСТОПАДпозапл'!N33)</f>
        <v>2</v>
      </c>
      <c r="O33" s="21">
        <f>SUM('[1]ГРУДЕНЬ позаплан'!O33,'[1]січень-ЛИСТОПАДпозапл'!O33)</f>
        <v>2</v>
      </c>
      <c r="P33" s="25">
        <f>SUM('[1]ГРУДЕНЬ позаплан'!P33,'[1]січень-ЛИСТОПАДпозапл'!P33)</f>
        <v>1425.3019999999999</v>
      </c>
      <c r="Q33" s="25">
        <f>SUM('[1]ГРУДЕНЬ позаплан'!Q33,'[1]січень-ЛИСТОПАДпозапл'!Q33)</f>
        <v>1372.778</v>
      </c>
      <c r="R33" s="21">
        <f>SUM('[1]ГРУДЕНЬ позаплан'!R33,'[1]січень-ЛИСТОПАДпозапл'!R33)</f>
        <v>2</v>
      </c>
      <c r="S33" s="25">
        <f>SUM('[1]ГРУДЕНЬ позаплан'!S33,'[1]січень-ЛИСТОПАДпозапл'!S33)</f>
        <v>5.28</v>
      </c>
      <c r="T33" s="21">
        <f>SUM('[1]ГРУДЕНЬ позаплан'!T33,'[1]січень-ЛИСТОПАДпозапл'!T33)</f>
        <v>2</v>
      </c>
      <c r="U33" s="25">
        <f>SUM('[1]ГРУДЕНЬ позаплан'!U33,'[1]січень-ЛИСТОПАДпозапл'!U33)</f>
        <v>80.778999999999982</v>
      </c>
      <c r="V33" s="21">
        <f>SUM('[1]ГРУДЕНЬ позаплан'!V33,'[1]січень-ЛИСТОПАДпозапл'!V33)</f>
        <v>0</v>
      </c>
      <c r="W33" s="21">
        <f>SUM('[1]ГРУДЕНЬ позаплан'!W33,'[1]січень-ЛИСТОПАДпозапл'!W33)</f>
        <v>0</v>
      </c>
    </row>
    <row r="34" spans="1:24" ht="12" customHeight="1" x14ac:dyDescent="0.25">
      <c r="A34" s="13">
        <v>2100</v>
      </c>
      <c r="B34" s="14" t="s">
        <v>57</v>
      </c>
      <c r="C34" s="21">
        <f>SUM('[1]ГРУДЕНЬ позаплан'!C34,'[1]січень-ЛИСТОПАДпозапл'!C34)</f>
        <v>0</v>
      </c>
      <c r="D34" s="21">
        <f>SUM('[1]ГРУДЕНЬ позаплан'!D34,'[1]січень-ЛИСТОПАДпозапл'!D34)</f>
        <v>0</v>
      </c>
      <c r="E34" s="21">
        <f>SUM('[1]ГРУДЕНЬ позаплан'!E34,'[1]січень-ЛИСТОПАДпозапл'!E34)</f>
        <v>0</v>
      </c>
      <c r="F34" s="21">
        <f>SUM('[1]ГРУДЕНЬ позаплан'!F34,'[1]січень-ЛИСТОПАДпозапл'!F34)</f>
        <v>0</v>
      </c>
      <c r="G34" s="21">
        <f>SUM('[1]ГРУДЕНЬ позаплан'!G34,'[1]січень-ЛИСТОПАДпозапл'!G34)</f>
        <v>0</v>
      </c>
      <c r="H34" s="21">
        <f>SUM('[1]ГРУДЕНЬ позаплан'!H34,'[1]січень-ЛИСТОПАДпозапл'!H34)</f>
        <v>0</v>
      </c>
      <c r="I34" s="25">
        <f>SUM('[1]ГРУДЕНЬ позаплан'!I34,'[1]січень-ЛИСТОПАДпозапл'!I34)</f>
        <v>0</v>
      </c>
      <c r="J34" s="25">
        <f>SUM('[1]ГРУДЕНЬ позаплан'!J34,'[1]січень-ЛИСТОПАДпозапл'!J34)</f>
        <v>0</v>
      </c>
      <c r="K34" s="21">
        <f>SUM('[1]ГРУДЕНЬ позаплан'!K34,'[1]січень-ЛИСТОПАДпозапл'!K34)</f>
        <v>0</v>
      </c>
      <c r="L34" s="21">
        <f>SUM('[1]ГРУДЕНЬ позаплан'!L34,'[1]січень-ЛИСТОПАДпозапл'!L34)</f>
        <v>0</v>
      </c>
      <c r="M34" s="21">
        <f>SUM('[1]ГРУДЕНЬ позаплан'!M34,'[1]січень-ЛИСТОПАДпозапл'!M34)</f>
        <v>0</v>
      </c>
      <c r="N34" s="21">
        <f>SUM('[1]ГРУДЕНЬ позаплан'!N34,'[1]січень-ЛИСТОПАДпозапл'!N34)</f>
        <v>0</v>
      </c>
      <c r="O34" s="21">
        <f>SUM('[1]ГРУДЕНЬ позаплан'!O34,'[1]січень-ЛИСТОПАДпозапл'!O34)</f>
        <v>0</v>
      </c>
      <c r="P34" s="25">
        <f>SUM('[1]ГРУДЕНЬ позаплан'!P34,'[1]січень-ЛИСТОПАДпозапл'!P34)</f>
        <v>0</v>
      </c>
      <c r="Q34" s="25">
        <f>SUM('[1]ГРУДЕНЬ позаплан'!Q34,'[1]січень-ЛИСТОПАДпозапл'!Q34)</f>
        <v>0</v>
      </c>
      <c r="R34" s="21">
        <f>SUM('[1]ГРУДЕНЬ позаплан'!R34,'[1]січень-ЛИСТОПАДпозапл'!R34)</f>
        <v>0</v>
      </c>
      <c r="S34" s="25">
        <f>SUM('[1]ГРУДЕНЬ позаплан'!S34,'[1]січень-ЛИСТОПАДпозапл'!S34)</f>
        <v>0</v>
      </c>
      <c r="T34" s="21">
        <f>SUM('[1]ГРУДЕНЬ позаплан'!T34,'[1]січень-ЛИСТОПАДпозапл'!T34)</f>
        <v>0</v>
      </c>
      <c r="U34" s="25">
        <f>SUM('[1]ГРУДЕНЬ позаплан'!U34,'[1]січень-ЛИСТОПАДпозапл'!U34)</f>
        <v>0</v>
      </c>
      <c r="V34" s="21">
        <f>SUM('[1]ГРУДЕНЬ позаплан'!V34,'[1]січень-ЛИСТОПАДпозапл'!V34)</f>
        <v>0</v>
      </c>
      <c r="W34" s="21">
        <f>SUM('[1]ГРУДЕНЬ позаплан'!W34,'[1]січень-ЛИСТОПАДпозапл'!W34)</f>
        <v>0</v>
      </c>
    </row>
    <row r="35" spans="1:24" ht="15" customHeight="1" x14ac:dyDescent="0.25">
      <c r="A35" s="26"/>
      <c r="B35" s="35" t="s">
        <v>55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9.75" customHeight="1" x14ac:dyDescent="0.25">
      <c r="A36" s="2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</sheetData>
  <mergeCells count="15">
    <mergeCell ref="B35:X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pageMargins left="0" right="0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січень-груденьзаг</vt:lpstr>
      <vt:lpstr>січень-груденьпл</vt:lpstr>
      <vt:lpstr>січень-груденьпозапл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2022-01-05T12:58:28Z</cp:lastPrinted>
  <dcterms:created xsi:type="dcterms:W3CDTF">2021-12-01T14:38:39Z</dcterms:created>
  <dcterms:modified xsi:type="dcterms:W3CDTF">2022-01-05T13:41:25Z</dcterms:modified>
</cp:coreProperties>
</file>